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mona_chiccoli_regione_emilia-romagna_it/Documents/_POR 21_27/_Bandi NIDI/ae 2025_2026/00_BOZZE/02_bozza nota operativa ae 25_26 e alleg/"/>
    </mc:Choice>
  </mc:AlternateContent>
  <xr:revisionPtr revIDLastSave="348" documentId="8_{29C5C4C7-34E6-4349-B24C-28A43E9416F4}" xr6:coauthVersionLast="47" xr6:coauthVersionMax="47" xr10:uidLastSave="{7EC213FD-D6C1-4AD2-89DC-65E7B6CB385A}"/>
  <bookViews>
    <workbookView xWindow="-108" yWindow="-108" windowWidth="23256" windowHeight="12456" xr2:uid="{8E6A9C21-BA51-4F58-850F-0F71BC34FA87}"/>
  </bookViews>
  <sheets>
    <sheet name="Modello Rend Nidi 25_26" sheetId="1" r:id="rId1"/>
    <sheet name="Spiegazion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13" i="1"/>
  <c r="L17" i="1" l="1"/>
  <c r="N17" i="1" s="1"/>
  <c r="Q17" i="1" l="1"/>
  <c r="L15" i="1"/>
  <c r="N15" i="1" s="1"/>
  <c r="L16" i="1"/>
  <c r="N16" i="1" s="1"/>
  <c r="L18" i="1"/>
  <c r="N18" i="1" s="1"/>
  <c r="L19" i="1"/>
  <c r="N19" i="1" s="1"/>
  <c r="L20" i="1"/>
  <c r="L21" i="1"/>
  <c r="N21" i="1" s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L13" i="1"/>
  <c r="N13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N30" i="1" l="1"/>
  <c r="Q30" i="1"/>
  <c r="R30" i="1" s="1"/>
  <c r="N22" i="1"/>
  <c r="Q22" i="1" s="1"/>
  <c r="R22" i="1" s="1"/>
  <c r="N29" i="1"/>
  <c r="Q29" i="1" s="1"/>
  <c r="R29" i="1" s="1"/>
  <c r="N28" i="1"/>
  <c r="Q28" i="1"/>
  <c r="R28" i="1" s="1"/>
  <c r="Q20" i="1"/>
  <c r="R20" i="1" s="1"/>
  <c r="N20" i="1"/>
  <c r="N27" i="1"/>
  <c r="Q27" i="1" s="1"/>
  <c r="R27" i="1" s="1"/>
  <c r="N34" i="1"/>
  <c r="Q34" i="1"/>
  <c r="R34" i="1" s="1"/>
  <c r="N26" i="1"/>
  <c r="Q26" i="1"/>
  <c r="R26" i="1" s="1"/>
  <c r="N33" i="1"/>
  <c r="Q33" i="1" s="1"/>
  <c r="R33" i="1" s="1"/>
  <c r="N25" i="1"/>
  <c r="Q25" i="1"/>
  <c r="R25" i="1" s="1"/>
  <c r="N32" i="1"/>
  <c r="Q32" i="1"/>
  <c r="R32" i="1" s="1"/>
  <c r="N24" i="1"/>
  <c r="Q24" i="1"/>
  <c r="R24" i="1" s="1"/>
  <c r="N31" i="1"/>
  <c r="Q31" i="1" s="1"/>
  <c r="R31" i="1" s="1"/>
  <c r="N23" i="1"/>
  <c r="Q23" i="1" s="1"/>
  <c r="R23" i="1" s="1"/>
  <c r="N14" i="1"/>
  <c r="Q14" i="1" s="1"/>
  <c r="R14" i="1" s="1"/>
  <c r="Q21" i="1"/>
  <c r="R21" i="1" s="1"/>
  <c r="R17" i="1"/>
  <c r="Q16" i="1"/>
  <c r="Q15" i="1"/>
  <c r="Q13" i="1"/>
  <c r="Q19" i="1"/>
  <c r="R19" i="1" s="1"/>
  <c r="Q18" i="1"/>
  <c r="R18" i="1" s="1"/>
  <c r="N35" i="1" l="1"/>
  <c r="R16" i="1"/>
  <c r="R13" i="1"/>
  <c r="R15" i="1"/>
  <c r="Q35" i="1"/>
  <c r="R35" i="1" l="1"/>
</calcChain>
</file>

<file path=xl/sharedStrings.xml><?xml version="1.0" encoding="utf-8"?>
<sst xmlns="http://schemas.openxmlformats.org/spreadsheetml/2006/main" count="77" uniqueCount="77">
  <si>
    <t xml:space="preserve">
N. progressivo dei posti/bambini  (lo stesso numero deve essere ripetuto per eventuali subentri al medesimo posto)</t>
  </si>
  <si>
    <t>Nome struttura/scuola (preceduto dal COD SPIER)</t>
  </si>
  <si>
    <t>CF bambino</t>
  </si>
  <si>
    <t>Cognome e Nome</t>
  </si>
  <si>
    <t>M/F</t>
  </si>
  <si>
    <t>RIFERIMENTO INTERNO ISCRIZIONE (cod interno/data)</t>
  </si>
  <si>
    <t>Indicare con una X 
i bambini iscritti 
PART-TIME</t>
  </si>
  <si>
    <t>ORARIO DI ENTRATA PART-TIME</t>
  </si>
  <si>
    <t xml:space="preserve"> ORARIO DI USCITA PART-TIME</t>
  </si>
  <si>
    <t>% su PT (su 8:00 ore)</t>
  </si>
  <si>
    <t>MESE DI INIZIO  FRUIZIONE SERVIZIO</t>
  </si>
  <si>
    <t>DATA TERMINE SERVIZIO data termine gruppo classe o ritiro anticipato o eventuale ritiro d'ufficio</t>
  </si>
  <si>
    <t>TOTALE MESI FRUIZIONE DEL SERVIZIO (**)</t>
  </si>
  <si>
    <t>NOTE* (*indicare in particolare i casi in cui è variata la % di part-time)</t>
  </si>
  <si>
    <t>* a prescindere dall'effettivo ingresso dovuto alle tempistiche di inserimento  - le date successive al 30/09/2025 si usano per gli ingressi posticipati o per i subentri</t>
  </si>
  <si>
    <t>IMPORTO DOMANDA DI RIMBORSO AL 50%</t>
  </si>
  <si>
    <t>IMPORTO A SALDO</t>
  </si>
  <si>
    <t>Questo documento costituisce l'elenco degli iscritti al servizio infanzia 0-3, a fronte della domanda di iscrizione presentata dalle famiglie al Comune e verificata come previsto dal Regolamento Delegato UE 2023/1676.</t>
  </si>
  <si>
    <t>La presente dichiarazione è resa sotto la propria personale responsabilità e consapevolezza delle sanzioni previste dall’art. 76 dei DPR 445/2000 per le ipotesi di falsità in atti e dichiarazioni mendaci, nonché delle conseguenze di cui all’art. 75, comma 1, del medesimo DPR.</t>
  </si>
  <si>
    <t>SOGGETTO GESTORE                    Cod. Org.</t>
  </si>
  <si>
    <t xml:space="preserve">COMUNE/UNIONE DI COMUNI </t>
  </si>
  <si>
    <t>INVITO</t>
  </si>
  <si>
    <t>DGR 796/2025</t>
  </si>
  <si>
    <t>2025-…......./RER</t>
  </si>
  <si>
    <t>OPERAZIONE                                               RIF p.a.</t>
  </si>
  <si>
    <t>VALORE ACCONTO 1ma verifica di iscrizione (=2.673*% di PT) 
NB: CANCELLARE IL VALORE PER LE RIGHE NON COMPILATE</t>
  </si>
  <si>
    <t>SALDO al termine del servizio
NB: CANCELLARE IL VALORE PER LE RIGHE NON COMPILATE</t>
  </si>
  <si>
    <t>L'obiettivo è semplice: calcolare automaticamente i mesi di servizio per cui una famiglia deve pagare, assicurandoci che il calcolo sia sempre corretto, giusto e uguale per tutti. La formula fa il lavoro "pesante" per noi, gestendo tutte le diverse situazioni.</t>
  </si>
  <si>
    <t>Vediamo come ragiona, passo dopo passo.</t>
  </si>
  <si>
    <t>Come "Pensa" la Formula</t>
  </si>
  <si>
    <t>Poi, si fa una domanda fondamentale: "Il servizio inizia e finisce nello stesso mese?".</t>
  </si>
  <si>
    <t>Il modo in cui calcola queste tre parti è il cuore della nostra logica. Vediamolo con due esempi pratici che coprono tutte le situazioni.</t>
  </si>
  <si>
    <t>Mettiamola alla Prova: Due Casi Concreti</t>
  </si>
  <si>
    <t>Caso 1: Il Calcolo Standard (Il piccolo Marco)</t>
  </si>
  <si>
    <t>Qui non ci sono regole speciali, quindi la formula usa il calcolo proporzionale standard.</t>
  </si>
  <si>
    <t>Il primo mese (Gennaio):</t>
  </si>
  <si>
    <t>Marco ha frequentato per 17 giorni su un totale di 31 giorni di Gennaio.</t>
  </si>
  <si>
    <t>I mesi di mezzo (Febbraio e Marzo):</t>
  </si>
  <si>
    <t>Questi sono due mesi interi e completi.</t>
  </si>
  <si>
    <t>L'ultimo mese (Aprile):</t>
  </si>
  <si>
    <t>Marco ha frequentato per 18 giorni su un totale di 30 giorni di Aprile.</t>
  </si>
  <si>
    <t>Risultato Finale per Marco:</t>
  </si>
  <si>
    <t>La formula somma i pezzi: 0,548 + 2,000 + 0,600 = **3,148 mesi**.</t>
  </si>
  <si>
    <t>Caso 2: Il Calcolo con le Regole Speciali (La piccola Sofia)</t>
  </si>
  <si>
    <t>Il primo mese (Settembre):</t>
  </si>
  <si>
    <t>I mesi di mezzo (da Ottobre a Maggio):</t>
  </si>
  <si>
    <t>Sono 8 mesi pieni e completi.</t>
  </si>
  <si>
    <t>L'ultimo mese (Giugno):</t>
  </si>
  <si>
    <t>Risultato Finale per Sofia:</t>
  </si>
  <si>
    <t>La formula somma i tre valori: 1 (Settembre) + 8 (mesi di mezzo) + 1 (Giugno) = **10,000 mesi**.</t>
  </si>
  <si>
    <t>In Sintesi</t>
  </si>
  <si>
    <t>Quindi, in poche parole, la formula è il nostro assistente affidabile che:</t>
  </si>
  <si>
    <t>Questa è una piccola guida per spiegare in modo semplice e chiaro come funziona la formula che abbiamo inserito nella colonna P ("TOTALE MESI FRUIZIONE DEL SERVIZIO").</t>
  </si>
  <si>
    <r>
      <t xml:space="preserve">Prima di tutto, la formula fa un </t>
    </r>
    <r>
      <rPr>
        <b/>
        <sz val="10"/>
        <color theme="1"/>
        <rFont val="Aptos Narrow"/>
        <family val="2"/>
        <scheme val="minor"/>
      </rPr>
      <t>controllo di sicurezza</t>
    </r>
    <r>
      <rPr>
        <sz val="10"/>
        <color theme="1"/>
        <rFont val="Aptos Narrow"/>
        <family val="2"/>
        <scheme val="minor"/>
      </rPr>
      <t>: se mancano la data di inizio o di fine, scrive 0 per evitare errori.</t>
    </r>
  </si>
  <si>
    <r>
      <t xml:space="preserve">Se </t>
    </r>
    <r>
      <rPr>
        <b/>
        <sz val="10"/>
        <color theme="1"/>
        <rFont val="Aptos Narrow"/>
        <family val="2"/>
        <scheme val="minor"/>
      </rPr>
      <t>SÌ</t>
    </r>
    <r>
      <rPr>
        <sz val="10"/>
        <color theme="1"/>
        <rFont val="Aptos Narrow"/>
        <family val="2"/>
        <scheme val="minor"/>
      </rPr>
      <t>, calcola la "fetta" esatta di quel singolo mese (giorni di servizio / giorni totali di quel mese).</t>
    </r>
  </si>
  <si>
    <r>
      <t xml:space="preserve">Se </t>
    </r>
    <r>
      <rPr>
        <b/>
        <sz val="10"/>
        <color theme="1"/>
        <rFont val="Aptos Narrow"/>
        <family val="2"/>
        <scheme val="minor"/>
      </rPr>
      <t>NO</t>
    </r>
    <r>
      <rPr>
        <sz val="10"/>
        <color theme="1"/>
        <rFont val="Aptos Narrow"/>
        <family val="2"/>
        <scheme val="minor"/>
      </rPr>
      <t xml:space="preserve">, scompone il periodo in tre parti da sommare: </t>
    </r>
    <r>
      <rPr>
        <b/>
        <sz val="10"/>
        <color theme="1"/>
        <rFont val="Aptos Narrow"/>
        <family val="2"/>
        <scheme val="minor"/>
      </rPr>
      <t>Primo Mese + Mesi di Mezzo + Ultimo Mese</t>
    </r>
    <r>
      <rPr>
        <sz val="10"/>
        <color theme="1"/>
        <rFont val="Aptos Narrow"/>
        <family val="2"/>
        <scheme val="minor"/>
      </rPr>
      <t>.</t>
    </r>
  </si>
  <si>
    <r>
      <t xml:space="preserve">Immaginiamo che Marco abbia frequentato il nido dal </t>
    </r>
    <r>
      <rPr>
        <b/>
        <sz val="10"/>
        <color theme="1"/>
        <rFont val="Aptos Narrow"/>
        <family val="2"/>
        <scheme val="minor"/>
      </rPr>
      <t>15 Gennaio 2025</t>
    </r>
    <r>
      <rPr>
        <sz val="10"/>
        <color theme="1"/>
        <rFont val="Aptos Narrow"/>
        <family val="2"/>
        <scheme val="minor"/>
      </rPr>
      <t xml:space="preserve"> al </t>
    </r>
    <r>
      <rPr>
        <b/>
        <sz val="10"/>
        <color theme="1"/>
        <rFont val="Aptos Narrow"/>
        <family val="2"/>
        <scheme val="minor"/>
      </rPr>
      <t>18 Aprile 2025</t>
    </r>
    <r>
      <rPr>
        <sz val="10"/>
        <color theme="1"/>
        <rFont val="Aptos Narrow"/>
        <family val="2"/>
        <scheme val="minor"/>
      </rPr>
      <t>.</t>
    </r>
  </si>
  <si>
    <r>
      <t xml:space="preserve">Il calcolo è 17 / 31, che fa </t>
    </r>
    <r>
      <rPr>
        <b/>
        <sz val="10"/>
        <color theme="1"/>
        <rFont val="Aptos Narrow"/>
        <family val="2"/>
        <scheme val="minor"/>
      </rPr>
      <t>0,548</t>
    </r>
    <r>
      <rPr>
        <sz val="10"/>
        <color theme="1"/>
        <rFont val="Aptos Narrow"/>
        <family val="2"/>
        <scheme val="minor"/>
      </rPr>
      <t>.</t>
    </r>
  </si>
  <si>
    <r>
      <t xml:space="preserve">Il loro valore è </t>
    </r>
    <r>
      <rPr>
        <b/>
        <sz val="10"/>
        <color theme="1"/>
        <rFont val="Aptos Narrow"/>
        <family val="2"/>
        <scheme val="minor"/>
      </rPr>
      <t>2,000</t>
    </r>
    <r>
      <rPr>
        <sz val="10"/>
        <color theme="1"/>
        <rFont val="Aptos Narrow"/>
        <family val="2"/>
        <scheme val="minor"/>
      </rPr>
      <t>.</t>
    </r>
  </si>
  <si>
    <r>
      <t xml:space="preserve">Il calcolo è 18 / 30, che fa </t>
    </r>
    <r>
      <rPr>
        <b/>
        <sz val="10"/>
        <color theme="1"/>
        <rFont val="Aptos Narrow"/>
        <family val="2"/>
        <scheme val="minor"/>
      </rPr>
      <t>0,600</t>
    </r>
    <r>
      <rPr>
        <sz val="10"/>
        <color theme="1"/>
        <rFont val="Aptos Narrow"/>
        <family val="2"/>
        <scheme val="minor"/>
      </rPr>
      <t>.</t>
    </r>
  </si>
  <si>
    <r>
      <t xml:space="preserve">Ora vediamo il caso di Sofia, che è perfetto per capire le nostre regole principali. Sofia frequenta dal </t>
    </r>
    <r>
      <rPr>
        <b/>
        <sz val="10"/>
        <color theme="1"/>
        <rFont val="Aptos Narrow"/>
        <family val="2"/>
        <scheme val="minor"/>
      </rPr>
      <t>18 Settembre 2024</t>
    </r>
    <r>
      <rPr>
        <sz val="10"/>
        <color theme="1"/>
        <rFont val="Aptos Narrow"/>
        <family val="2"/>
        <scheme val="minor"/>
      </rPr>
      <t xml:space="preserve"> al </t>
    </r>
    <r>
      <rPr>
        <b/>
        <sz val="10"/>
        <color theme="1"/>
        <rFont val="Aptos Narrow"/>
        <family val="2"/>
        <scheme val="minor"/>
      </rPr>
      <t>13 Giugno 2025</t>
    </r>
    <r>
      <rPr>
        <sz val="10"/>
        <color theme="1"/>
        <rFont val="Aptos Narrow"/>
        <family val="2"/>
        <scheme val="minor"/>
      </rPr>
      <t>.</t>
    </r>
  </si>
  <si>
    <r>
      <t xml:space="preserve">Qui entra in gioco la nostra </t>
    </r>
    <r>
      <rPr>
        <b/>
        <sz val="10"/>
        <color theme="1"/>
        <rFont val="Aptos Narrow"/>
        <family val="2"/>
        <scheme val="minor"/>
      </rPr>
      <t>regola speciale</t>
    </r>
    <r>
      <rPr>
        <sz val="10"/>
        <color theme="1"/>
        <rFont val="Aptos Narrow"/>
        <family val="2"/>
        <scheme val="minor"/>
      </rPr>
      <t>: l'inizio è a Settembre. La formula non guarda neanche il giorno (il 18).</t>
    </r>
  </si>
  <si>
    <r>
      <t xml:space="preserve">Applica la regola e considera il mese come </t>
    </r>
    <r>
      <rPr>
        <b/>
        <sz val="10"/>
        <color theme="1"/>
        <rFont val="Aptos Narrow"/>
        <family val="2"/>
        <scheme val="minor"/>
      </rPr>
      <t>1 mese intero</t>
    </r>
    <r>
      <rPr>
        <sz val="10"/>
        <color theme="1"/>
        <rFont val="Aptos Narrow"/>
        <family val="2"/>
        <scheme val="minor"/>
      </rPr>
      <t>.</t>
    </r>
  </si>
  <si>
    <r>
      <t xml:space="preserve">Il loro valore è </t>
    </r>
    <r>
      <rPr>
        <b/>
        <sz val="10"/>
        <color theme="1"/>
        <rFont val="Aptos Narrow"/>
        <family val="2"/>
        <scheme val="minor"/>
      </rPr>
      <t>8,000</t>
    </r>
    <r>
      <rPr>
        <sz val="10"/>
        <color theme="1"/>
        <rFont val="Aptos Narrow"/>
        <family val="2"/>
        <scheme val="minor"/>
      </rPr>
      <t>.</t>
    </r>
  </si>
  <si>
    <r>
      <t xml:space="preserve">Anche qui, si attiva la </t>
    </r>
    <r>
      <rPr>
        <b/>
        <sz val="10"/>
        <color theme="1"/>
        <rFont val="Aptos Narrow"/>
        <family val="2"/>
        <scheme val="minor"/>
      </rPr>
      <t>regola speciale</t>
    </r>
    <r>
      <rPr>
        <sz val="10"/>
        <color theme="1"/>
        <rFont val="Aptos Narrow"/>
        <family val="2"/>
        <scheme val="minor"/>
      </rPr>
      <t>: la fine è a Giugno.</t>
    </r>
  </si>
  <si>
    <r>
      <t xml:space="preserve">La formula non si preoccupa del fatto che Sofia termini il 13. Applica la regola e considera il mese come </t>
    </r>
    <r>
      <rPr>
        <b/>
        <sz val="10"/>
        <color theme="1"/>
        <rFont val="Aptos Narrow"/>
        <family val="2"/>
        <scheme val="minor"/>
      </rPr>
      <t>1 mese intero</t>
    </r>
    <r>
      <rPr>
        <sz val="10"/>
        <color theme="1"/>
        <rFont val="Aptos Narrow"/>
        <family val="2"/>
        <scheme val="minor"/>
      </rPr>
      <t>.</t>
    </r>
  </si>
  <si>
    <r>
      <t>Applica le regole speciali</t>
    </r>
    <r>
      <rPr>
        <sz val="10"/>
        <color theme="1"/>
        <rFont val="Aptos Narrow"/>
        <family val="2"/>
        <scheme val="minor"/>
      </rPr>
      <t xml:space="preserve"> per Settembre e Giugno, contandoli sempre come mesi interi.</t>
    </r>
  </si>
  <si>
    <r>
      <t>Calcola in modo preciso e proporzionale</t>
    </r>
    <r>
      <rPr>
        <sz val="10"/>
        <color theme="1"/>
        <rFont val="Aptos Narrow"/>
        <family val="2"/>
        <scheme val="minor"/>
      </rPr>
      <t xml:space="preserve"> tutti gli altri mesi, basandosi sui giorni effettivi del calendario.</t>
    </r>
  </si>
  <si>
    <t xml:space="preserve">Titolo Operazione  </t>
  </si>
  <si>
    <t xml:space="preserve">CUP  </t>
  </si>
  <si>
    <t xml:space="preserve">N. progetto  </t>
  </si>
  <si>
    <t xml:space="preserve">Titolo progetto  </t>
  </si>
  <si>
    <t>Azione …. - …...................................</t>
  </si>
  <si>
    <t xml:space="preserve">DATA AVVIO SERVIZIO (data avvio gruppo classe per gli iscritti a settembre o data effettiva nei casi ingresso posticipato o di subentro) </t>
  </si>
  <si>
    <t>IMPORTO DOMANDA AL 50%</t>
  </si>
  <si>
    <t>valore chiesto a rimborso (dato calcolato in automatico per esigenze  informatiche)</t>
  </si>
  <si>
    <t>ORE SERVIZIO IN CASO DI PART-TIME  minore di 8:00 h - (formato  hh:mm  es.7:30)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</si>
</sst>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h:mm;@"/>
    <numFmt numFmtId="165" formatCode="0.0%"/>
    <numFmt numFmtId="166" formatCode="dd/mm/yy;@"/>
    <numFmt numFmtId="167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2" fillId="2" borderId="0" xfId="0" applyFont="1" applyFill="1"/>
    <xf numFmtId="9" fontId="0" fillId="2" borderId="0" xfId="2" applyFont="1" applyFill="1"/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20" fontId="0" fillId="2" borderId="11" xfId="0" applyNumberFormat="1" applyFill="1" applyBorder="1" applyAlignment="1">
      <alignment horizontal="center" vertical="center"/>
    </xf>
    <xf numFmtId="165" fontId="2" fillId="2" borderId="11" xfId="2" applyNumberFormat="1" applyFont="1" applyFill="1" applyBorder="1" applyAlignment="1" applyProtection="1">
      <alignment horizontal="center" vertical="center"/>
      <protection locked="0"/>
    </xf>
    <xf numFmtId="17" fontId="2" fillId="2" borderId="12" xfId="0" applyNumberFormat="1" applyFont="1" applyFill="1" applyBorder="1" applyAlignment="1" applyProtection="1">
      <alignment horizontal="center" vertical="center"/>
      <protection locked="0"/>
    </xf>
    <xf numFmtId="44" fontId="2" fillId="2" borderId="13" xfId="1" applyFont="1" applyFill="1" applyBorder="1" applyAlignment="1" applyProtection="1">
      <alignment horizontal="center" vertical="center"/>
      <protection locked="0"/>
    </xf>
    <xf numFmtId="167" fontId="2" fillId="2" borderId="14" xfId="0" applyNumberFormat="1" applyFont="1" applyFill="1" applyBorder="1" applyAlignment="1" applyProtection="1">
      <alignment horizontal="right" indent="2"/>
      <protection locked="0"/>
    </xf>
    <xf numFmtId="44" fontId="2" fillId="2" borderId="15" xfId="1" applyFont="1" applyFill="1" applyBorder="1" applyProtection="1">
      <protection locked="0"/>
    </xf>
    <xf numFmtId="0" fontId="0" fillId="2" borderId="9" xfId="0" applyFill="1" applyBorder="1"/>
    <xf numFmtId="0" fontId="2" fillId="2" borderId="13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3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20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/>
    <xf numFmtId="0" fontId="0" fillId="2" borderId="16" xfId="0" applyFill="1" applyBorder="1" applyProtection="1">
      <protection locked="0"/>
    </xf>
    <xf numFmtId="9" fontId="0" fillId="2" borderId="14" xfId="2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9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/>
    <xf numFmtId="165" fontId="2" fillId="2" borderId="0" xfId="2" applyNumberFormat="1" applyFont="1" applyFill="1"/>
    <xf numFmtId="164" fontId="0" fillId="2" borderId="22" xfId="2" applyNumberFormat="1" applyFont="1" applyFill="1" applyBorder="1" applyProtection="1">
      <protection locked="0"/>
    </xf>
    <xf numFmtId="166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2" fillId="0" borderId="0" xfId="0" applyFont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165" fontId="3" fillId="3" borderId="5" xfId="2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164" fontId="0" fillId="0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9" fontId="0" fillId="0" borderId="17" xfId="2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4" fontId="0" fillId="0" borderId="0" xfId="0" applyNumberFormat="1"/>
    <xf numFmtId="44" fontId="0" fillId="0" borderId="0" xfId="1" applyFont="1"/>
    <xf numFmtId="0" fontId="12" fillId="0" borderId="0" xfId="0" applyFont="1" applyAlignment="1">
      <alignment vertical="center"/>
    </xf>
    <xf numFmtId="0" fontId="12" fillId="0" borderId="0" xfId="0" applyFont="1"/>
    <xf numFmtId="0" fontId="2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6" xfId="0" applyBorder="1" applyProtection="1"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14" fontId="0" fillId="0" borderId="18" xfId="0" applyNumberFormat="1" applyBorder="1" applyProtection="1">
      <protection locked="0"/>
    </xf>
    <xf numFmtId="14" fontId="0" fillId="2" borderId="18" xfId="0" applyNumberForma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3" fillId="2" borderId="31" xfId="0" applyFont="1" applyFill="1" applyBorder="1" applyAlignment="1">
      <alignment horizontal="center" vertical="center" wrapText="1"/>
    </xf>
    <xf numFmtId="166" fontId="1" fillId="0" borderId="30" xfId="1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2" borderId="13" xfId="0" applyFont="1" applyFill="1" applyBorder="1" applyAlignment="1">
      <alignment horizontal="center" vertical="center"/>
    </xf>
    <xf numFmtId="166" fontId="14" fillId="0" borderId="30" xfId="1" applyNumberFormat="1" applyFont="1" applyFill="1" applyBorder="1" applyAlignment="1" applyProtection="1">
      <alignment horizontal="center" vertical="center"/>
      <protection locked="0"/>
    </xf>
    <xf numFmtId="20" fontId="14" fillId="2" borderId="17" xfId="0" applyNumberFormat="1" applyFont="1" applyFill="1" applyBorder="1" applyAlignment="1">
      <alignment horizontal="center" vertical="center"/>
    </xf>
    <xf numFmtId="20" fontId="14" fillId="2" borderId="18" xfId="0" applyNumberFormat="1" applyFont="1" applyFill="1" applyBorder="1" applyAlignment="1">
      <alignment horizontal="center" vertical="center"/>
    </xf>
    <xf numFmtId="166" fontId="14" fillId="0" borderId="13" xfId="1" applyNumberFormat="1" applyFont="1" applyFill="1" applyBorder="1" applyAlignment="1" applyProtection="1">
      <alignment horizontal="center" vertical="center"/>
      <protection locked="0"/>
    </xf>
    <xf numFmtId="164" fontId="14" fillId="0" borderId="11" xfId="2" applyNumberFormat="1" applyFont="1" applyFill="1" applyBorder="1" applyAlignment="1" applyProtection="1">
      <alignment horizontal="center" vertical="center"/>
      <protection locked="0"/>
    </xf>
    <xf numFmtId="165" fontId="13" fillId="2" borderId="11" xfId="2" applyNumberFormat="1" applyFont="1" applyFill="1" applyBorder="1" applyAlignment="1" applyProtection="1">
      <alignment horizontal="center" vertical="center"/>
      <protection locked="0"/>
    </xf>
    <xf numFmtId="17" fontId="13" fillId="2" borderId="13" xfId="0" applyNumberFormat="1" applyFont="1" applyFill="1" applyBorder="1" applyAlignment="1" applyProtection="1">
      <alignment horizontal="center" vertical="center"/>
      <protection locked="0"/>
    </xf>
    <xf numFmtId="44" fontId="13" fillId="2" borderId="13" xfId="1" applyFont="1" applyFill="1" applyBorder="1" applyAlignment="1" applyProtection="1">
      <alignment horizontal="center" vertical="center"/>
      <protection locked="0"/>
    </xf>
    <xf numFmtId="167" fontId="13" fillId="2" borderId="14" xfId="0" applyNumberFormat="1" applyFont="1" applyFill="1" applyBorder="1" applyAlignment="1" applyProtection="1">
      <alignment horizontal="right" indent="2"/>
      <protection locked="0"/>
    </xf>
    <xf numFmtId="44" fontId="13" fillId="2" borderId="15" xfId="1" applyFont="1" applyFill="1" applyBorder="1" applyProtection="1">
      <protection locked="0"/>
    </xf>
    <xf numFmtId="0" fontId="14" fillId="0" borderId="0" xfId="0" applyFont="1"/>
    <xf numFmtId="44" fontId="14" fillId="0" borderId="0" xfId="0" applyNumberFormat="1" applyFont="1"/>
    <xf numFmtId="166" fontId="1" fillId="0" borderId="12" xfId="1" applyNumberFormat="1" applyFont="1" applyFill="1" applyBorder="1" applyAlignment="1" applyProtection="1">
      <alignment horizontal="center" vertical="center"/>
      <protection locked="0"/>
    </xf>
    <xf numFmtId="44" fontId="14" fillId="2" borderId="13" xfId="0" applyNumberFormat="1" applyFont="1" applyFill="1" applyBorder="1"/>
    <xf numFmtId="0" fontId="10" fillId="2" borderId="7" xfId="0" applyFont="1" applyFill="1" applyBorder="1" applyAlignment="1">
      <alignment horizontal="center" vertical="center" wrapText="1"/>
    </xf>
    <xf numFmtId="44" fontId="0" fillId="2" borderId="13" xfId="0" applyNumberFormat="1" applyFill="1" applyBorder="1"/>
    <xf numFmtId="0" fontId="2" fillId="0" borderId="0" xfId="0" applyFont="1" applyAlignment="1">
      <alignment horizontal="right"/>
    </xf>
    <xf numFmtId="9" fontId="0" fillId="0" borderId="0" xfId="2" applyFont="1" applyFill="1"/>
    <xf numFmtId="165" fontId="2" fillId="0" borderId="0" xfId="2" applyNumberFormat="1" applyFont="1" applyFill="1"/>
    <xf numFmtId="9" fontId="2" fillId="0" borderId="0" xfId="2" applyFont="1" applyFill="1" applyAlignment="1">
      <alignment horizontal="right"/>
    </xf>
    <xf numFmtId="44" fontId="2" fillId="0" borderId="2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right"/>
    </xf>
    <xf numFmtId="44" fontId="2" fillId="0" borderId="25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9" fontId="2" fillId="0" borderId="0" xfId="2" applyFont="1" applyFill="1"/>
    <xf numFmtId="44" fontId="0" fillId="0" borderId="0" xfId="1" applyFont="1" applyFill="1" applyAlignment="1">
      <alignment horizontal="center"/>
    </xf>
    <xf numFmtId="49" fontId="4" fillId="0" borderId="24" xfId="0" applyNumberFormat="1" applyFont="1" applyBorder="1" applyAlignment="1">
      <alignment horizontal="left" vertical="center"/>
    </xf>
    <xf numFmtId="44" fontId="3" fillId="4" borderId="1" xfId="1" applyFont="1" applyFill="1" applyBorder="1" applyAlignment="1">
      <alignment horizontal="center" vertical="center" wrapText="1"/>
    </xf>
    <xf numFmtId="44" fontId="2" fillId="4" borderId="33" xfId="1" applyFont="1" applyFill="1" applyBorder="1" applyProtection="1">
      <protection locked="0"/>
    </xf>
    <xf numFmtId="44" fontId="13" fillId="4" borderId="33" xfId="1" applyFont="1" applyFill="1" applyBorder="1" applyProtection="1">
      <protection locked="0"/>
    </xf>
    <xf numFmtId="0" fontId="0" fillId="0" borderId="2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570371</xdr:colOff>
      <xdr:row>0</xdr:row>
      <xdr:rowOff>305795</xdr:rowOff>
    </xdr:from>
    <xdr:to>
      <xdr:col>14</xdr:col>
      <xdr:colOff>114300</xdr:colOff>
      <xdr:row>0</xdr:row>
      <xdr:rowOff>1211580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2B86949-F602-43DF-9A57-0DDE2D46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371" y="305795"/>
          <a:ext cx="12109309" cy="905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B395-2A48-449A-A617-53E7DF80945C}">
  <dimension ref="A1:U332"/>
  <sheetViews>
    <sheetView tabSelected="1" topLeftCell="B4" workbookViewId="0">
      <selection activeCell="K13" sqref="K13"/>
    </sheetView>
  </sheetViews>
  <sheetFormatPr defaultColWidth="9.109375" defaultRowHeight="14.4" x14ac:dyDescent="0.3"/>
  <cols>
    <col min="1" max="1" width="9.21875" style="1" customWidth="1"/>
    <col min="2" max="2" width="32.109375" style="1" customWidth="1"/>
    <col min="3" max="3" width="28.21875" style="1" customWidth="1"/>
    <col min="4" max="4" width="39.44140625" style="1" customWidth="1"/>
    <col min="5" max="5" width="7.33203125" style="1" customWidth="1"/>
    <col min="6" max="6" width="22.88671875" style="1" bestFit="1" customWidth="1"/>
    <col min="7" max="7" width="10.44140625" style="2" hidden="1" customWidth="1"/>
    <col min="8" max="8" width="8.77734375" style="1" hidden="1" customWidth="1"/>
    <col min="9" max="9" width="10.88671875" style="1" hidden="1" customWidth="1"/>
    <col min="10" max="10" width="11.88671875" style="1" customWidth="1"/>
    <col min="11" max="11" width="7.88671875" style="3" customWidth="1"/>
    <col min="12" max="12" width="9.21875" style="34" bestFit="1" customWidth="1"/>
    <col min="13" max="13" width="14" style="3" hidden="1" customWidth="1"/>
    <col min="14" max="14" width="15" style="3" customWidth="1"/>
    <col min="15" max="15" width="11.77734375" style="3" customWidth="1"/>
    <col min="16" max="16" width="10.6640625" style="4" customWidth="1"/>
    <col min="17" max="17" width="14.6640625" style="1" customWidth="1"/>
    <col min="18" max="18" width="14.6640625" style="1" hidden="1" customWidth="1"/>
    <col min="19" max="19" width="21.5546875" style="1" customWidth="1"/>
    <col min="20" max="20" width="10.77734375" bestFit="1" customWidth="1"/>
    <col min="21" max="21" width="11.6640625" customWidth="1"/>
    <col min="22" max="22" width="15" customWidth="1"/>
    <col min="23" max="23" width="36.109375" customWidth="1"/>
  </cols>
  <sheetData>
    <row r="1" spans="1:21" ht="115.5" customHeight="1" thickBot="1" x14ac:dyDescent="0.35">
      <c r="A1"/>
      <c r="B1"/>
      <c r="C1"/>
      <c r="D1"/>
      <c r="E1"/>
      <c r="F1"/>
      <c r="G1"/>
      <c r="H1" s="39"/>
      <c r="I1"/>
      <c r="J1"/>
      <c r="K1" s="39"/>
      <c r="L1" s="39"/>
      <c r="M1" s="39"/>
      <c r="N1" s="39"/>
      <c r="O1"/>
      <c r="P1"/>
      <c r="Q1"/>
      <c r="R1"/>
      <c r="S1"/>
    </row>
    <row r="2" spans="1:21" ht="30" customHeight="1" thickBot="1" x14ac:dyDescent="0.35">
      <c r="A2" s="44" t="s">
        <v>19</v>
      </c>
      <c r="B2" s="40"/>
      <c r="C2" s="53"/>
      <c r="D2" s="41" t="s">
        <v>20</v>
      </c>
      <c r="E2" s="128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29"/>
      <c r="Q2"/>
      <c r="R2"/>
      <c r="S2"/>
    </row>
    <row r="3" spans="1:21" ht="18.600000000000001" thickBot="1" x14ac:dyDescent="0.4">
      <c r="A3" s="42"/>
      <c r="B3" s="40"/>
      <c r="C3" s="40"/>
      <c r="D3" s="43"/>
      <c r="E3"/>
      <c r="F3"/>
      <c r="G3"/>
      <c r="H3" s="39"/>
      <c r="I3"/>
      <c r="J3"/>
      <c r="K3" s="39"/>
      <c r="L3" s="39"/>
      <c r="M3" s="39"/>
      <c r="N3" s="39"/>
      <c r="O3"/>
      <c r="P3"/>
      <c r="Q3"/>
      <c r="R3"/>
      <c r="S3"/>
    </row>
    <row r="4" spans="1:21" s="48" customFormat="1" ht="31.2" customHeight="1" thickBot="1" x14ac:dyDescent="0.35">
      <c r="A4" s="44" t="s">
        <v>24</v>
      </c>
      <c r="B4" s="45"/>
      <c r="C4" s="46" t="s">
        <v>23</v>
      </c>
      <c r="D4" s="47" t="s">
        <v>68</v>
      </c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</row>
    <row r="5" spans="1:21" ht="16.2" thickBot="1" x14ac:dyDescent="0.35">
      <c r="A5" s="42"/>
      <c r="B5"/>
      <c r="C5"/>
      <c r="D5"/>
      <c r="E5"/>
      <c r="F5"/>
      <c r="G5"/>
      <c r="H5" s="39"/>
      <c r="I5"/>
      <c r="J5"/>
      <c r="K5" s="39"/>
      <c r="L5" s="39"/>
      <c r="M5" s="39"/>
      <c r="N5" s="39"/>
      <c r="O5"/>
      <c r="P5"/>
      <c r="Q5"/>
      <c r="R5"/>
      <c r="S5"/>
    </row>
    <row r="6" spans="1:21" ht="27" customHeight="1" thickBot="1" x14ac:dyDescent="0.35">
      <c r="A6" s="50" t="s">
        <v>69</v>
      </c>
      <c r="B6" s="128"/>
      <c r="C6" s="129"/>
      <c r="D6"/>
      <c r="E6" s="50" t="s">
        <v>21</v>
      </c>
      <c r="F6" s="46" t="s">
        <v>22</v>
      </c>
      <c r="G6"/>
      <c r="H6" s="39"/>
      <c r="I6"/>
      <c r="J6"/>
      <c r="K6" s="39"/>
      <c r="L6" s="39"/>
      <c r="M6" s="39"/>
      <c r="N6" s="39"/>
      <c r="O6"/>
      <c r="P6"/>
      <c r="Q6"/>
      <c r="R6"/>
      <c r="S6"/>
    </row>
    <row r="7" spans="1:21" ht="15" thickBot="1" x14ac:dyDescent="0.35">
      <c r="A7" s="51"/>
      <c r="B7"/>
      <c r="C7"/>
      <c r="D7"/>
      <c r="E7"/>
      <c r="F7"/>
      <c r="G7"/>
      <c r="H7" s="39"/>
      <c r="I7"/>
      <c r="J7"/>
      <c r="K7" s="39"/>
      <c r="L7" s="39"/>
      <c r="M7" s="39"/>
      <c r="N7" s="39"/>
      <c r="O7"/>
      <c r="P7"/>
      <c r="Q7"/>
      <c r="R7"/>
      <c r="S7"/>
    </row>
    <row r="8" spans="1:21" s="52" customFormat="1" ht="27.6" customHeight="1" thickBot="1" x14ac:dyDescent="0.35">
      <c r="A8" s="54" t="s">
        <v>70</v>
      </c>
      <c r="B8" s="55"/>
      <c r="C8" s="47" t="s">
        <v>71</v>
      </c>
      <c r="D8" s="131" t="s">
        <v>72</v>
      </c>
      <c r="E8" s="132"/>
      <c r="F8" s="132"/>
      <c r="G8" s="132"/>
      <c r="H8" s="132"/>
      <c r="I8" s="132"/>
      <c r="J8" s="133"/>
      <c r="K8" s="49"/>
      <c r="L8" s="49"/>
      <c r="M8" s="49"/>
      <c r="N8" s="49"/>
    </row>
    <row r="9" spans="1:21" x14ac:dyDescent="0.3">
      <c r="A9" s="51"/>
      <c r="B9"/>
      <c r="C9"/>
      <c r="D9"/>
      <c r="E9"/>
      <c r="F9"/>
      <c r="G9"/>
      <c r="H9" s="39"/>
      <c r="I9"/>
      <c r="J9"/>
      <c r="K9" s="39"/>
      <c r="L9" s="39"/>
      <c r="M9" s="39"/>
      <c r="N9" s="39"/>
      <c r="O9"/>
      <c r="P9"/>
      <c r="Q9"/>
      <c r="R9"/>
      <c r="S9"/>
    </row>
    <row r="11" spans="1:21" ht="15" thickBot="1" x14ac:dyDescent="0.35"/>
    <row r="12" spans="1:21" s="68" customFormat="1" ht="180.6" thickBot="1" x14ac:dyDescent="0.35">
      <c r="A12" s="5" t="s">
        <v>0</v>
      </c>
      <c r="B12" s="56" t="s">
        <v>1</v>
      </c>
      <c r="C12" s="57" t="s">
        <v>2</v>
      </c>
      <c r="D12" s="58" t="s">
        <v>3</v>
      </c>
      <c r="E12" s="88" t="s">
        <v>4</v>
      </c>
      <c r="F12" s="90" t="s">
        <v>5</v>
      </c>
      <c r="G12" s="56" t="s">
        <v>6</v>
      </c>
      <c r="H12" s="59" t="s">
        <v>7</v>
      </c>
      <c r="I12" s="60" t="s">
        <v>8</v>
      </c>
      <c r="J12" s="64" t="s">
        <v>73</v>
      </c>
      <c r="K12" s="61" t="s">
        <v>76</v>
      </c>
      <c r="L12" s="62" t="s">
        <v>9</v>
      </c>
      <c r="M12" s="5" t="s">
        <v>10</v>
      </c>
      <c r="N12" s="63" t="s">
        <v>25</v>
      </c>
      <c r="O12" s="64" t="s">
        <v>11</v>
      </c>
      <c r="P12" s="65" t="s">
        <v>12</v>
      </c>
      <c r="Q12" s="66" t="s">
        <v>26</v>
      </c>
      <c r="R12" s="123" t="s">
        <v>75</v>
      </c>
      <c r="S12" s="110" t="s">
        <v>13</v>
      </c>
    </row>
    <row r="13" spans="1:21" x14ac:dyDescent="0.3">
      <c r="A13" s="76">
        <v>1</v>
      </c>
      <c r="B13" s="77"/>
      <c r="C13" s="78"/>
      <c r="D13" s="83"/>
      <c r="E13" s="6"/>
      <c r="F13" s="6"/>
      <c r="G13" s="89"/>
      <c r="H13" s="7"/>
      <c r="I13" s="7"/>
      <c r="J13" s="108"/>
      <c r="K13" s="67"/>
      <c r="L13" s="8">
        <f>IF(K13="",1,IF(K13/"8:00"&gt;1,1,K13/"8:00"))</f>
        <v>1</v>
      </c>
      <c r="M13" s="9">
        <v>45901</v>
      </c>
      <c r="N13" s="10">
        <f t="shared" ref="N13:N34" si="0">2673*L13</f>
        <v>2673</v>
      </c>
      <c r="O13" s="36"/>
      <c r="P13" s="11">
        <f>IF(OR(J13="",O13=""),0,IFERROR(IF(AND(YEAR(J13)=YEAR(O13),MONTH(J13)=MONTH(O13)),(DAY(O13)-DAY(J13)+1)/DAY(EOMONTH(J13,0)),IF(OR(MONTH(J13)=9,MONTH(J13)=6),1,(DAY(EOMONTH(J13,0))-DAY(J13)+1)/DAY(EOMONTH(J13,0)))+MAX(0,(YEAR(O13)-YEAR(J13))*12+MONTH(O13)-MONTH(J13)-1)+IF(MONTH(O13)=6,1,DAY(O13)/DAY(EOMONTH(O13,0)))),0))</f>
        <v>0</v>
      </c>
      <c r="Q13" s="12">
        <f>(P13*534.6*L13)-N13</f>
        <v>-2673</v>
      </c>
      <c r="R13" s="124">
        <f>IF(Q13="",N13,Q13)</f>
        <v>-2673</v>
      </c>
      <c r="S13" s="13"/>
      <c r="T13" s="72"/>
    </row>
    <row r="14" spans="1:21" x14ac:dyDescent="0.3">
      <c r="A14" s="75">
        <v>2</v>
      </c>
      <c r="B14" s="77"/>
      <c r="C14" s="78"/>
      <c r="D14" s="83"/>
      <c r="E14" s="16"/>
      <c r="F14" s="16"/>
      <c r="G14" s="89"/>
      <c r="H14" s="18"/>
      <c r="I14" s="18"/>
      <c r="J14" s="36"/>
      <c r="K14" s="67"/>
      <c r="L14" s="8">
        <f>IF(K14="",1,IF(K14/"8:00"&gt;1,1,K14/"8:00"))</f>
        <v>1</v>
      </c>
      <c r="M14" s="9">
        <v>45901</v>
      </c>
      <c r="N14" s="10">
        <f t="shared" si="0"/>
        <v>2673</v>
      </c>
      <c r="O14" s="36"/>
      <c r="P14" s="11">
        <f t="shared" ref="P14:P34" si="1">IF(OR(J14="",O14=""),0,IFERROR(IF(AND(YEAR(J14)=YEAR(O14),MONTH(J14)=MONTH(O14)),(DAY(O14)-DAY(J14)+1)/DAY(EOMONTH(J14,0)),IF(OR(MONTH(J14)=9,MONTH(J14)=6),1,(DAY(EOMONTH(J14,0))-DAY(J14)+1)/DAY(EOMONTH(J14,0)))+MAX(0,(YEAR(O14)-YEAR(J14))*12+MONTH(O14)-MONTH(J14)-1)+IF(MONTH(O14)=6,1,DAY(O14)/DAY(EOMONTH(O14,0)))),0))</f>
        <v>0</v>
      </c>
      <c r="Q14" s="12">
        <f>(P14*534.6*L14)-N14</f>
        <v>-2673</v>
      </c>
      <c r="R14" s="124">
        <f t="shared" ref="R14:R34" si="2">IF(Q14="",N14,Q14)</f>
        <v>-2673</v>
      </c>
      <c r="S14" s="111"/>
      <c r="T14" s="72"/>
      <c r="U14" s="71"/>
    </row>
    <row r="15" spans="1:21" x14ac:dyDescent="0.3">
      <c r="A15" s="79">
        <v>3</v>
      </c>
      <c r="B15" s="77"/>
      <c r="C15" s="80"/>
      <c r="D15" s="84"/>
      <c r="E15" s="16"/>
      <c r="F15" s="16"/>
      <c r="G15" s="89"/>
      <c r="H15" s="19"/>
      <c r="I15" s="19"/>
      <c r="J15" s="36"/>
      <c r="K15" s="67"/>
      <c r="L15" s="8">
        <f t="shared" ref="L15:L34" si="3">IF(K15="",1,IF(K15/"8:00"&gt;1,1,K15/"8:00"))</f>
        <v>1</v>
      </c>
      <c r="M15" s="21"/>
      <c r="N15" s="10">
        <f t="shared" si="0"/>
        <v>2673</v>
      </c>
      <c r="O15" s="36"/>
      <c r="P15" s="11">
        <f t="shared" si="1"/>
        <v>0</v>
      </c>
      <c r="Q15" s="12">
        <f t="shared" ref="Q15:Q34" si="4">(P15*534.6*L15)-N15</f>
        <v>-2673</v>
      </c>
      <c r="R15" s="124">
        <f t="shared" si="2"/>
        <v>-2673</v>
      </c>
      <c r="S15" s="22"/>
      <c r="T15" s="72"/>
      <c r="U15" s="72"/>
    </row>
    <row r="16" spans="1:21" x14ac:dyDescent="0.3">
      <c r="A16" s="79">
        <v>4</v>
      </c>
      <c r="B16" s="77"/>
      <c r="C16" s="80"/>
      <c r="D16" s="84"/>
      <c r="E16" s="16"/>
      <c r="F16" s="16"/>
      <c r="G16" s="89"/>
      <c r="H16" s="19"/>
      <c r="I16" s="19"/>
      <c r="J16" s="99"/>
      <c r="K16" s="67"/>
      <c r="L16" s="8">
        <f t="shared" si="3"/>
        <v>1</v>
      </c>
      <c r="M16" s="21"/>
      <c r="N16" s="10">
        <f t="shared" si="0"/>
        <v>2673</v>
      </c>
      <c r="O16" s="36"/>
      <c r="P16" s="11">
        <f t="shared" si="1"/>
        <v>0</v>
      </c>
      <c r="Q16" s="12">
        <f t="shared" si="4"/>
        <v>-2673</v>
      </c>
      <c r="R16" s="124">
        <f t="shared" si="2"/>
        <v>-2673</v>
      </c>
      <c r="S16" s="111"/>
      <c r="T16" s="72"/>
      <c r="U16" s="71"/>
    </row>
    <row r="17" spans="1:21" s="106" customFormat="1" x14ac:dyDescent="0.3">
      <c r="A17" s="91">
        <v>5</v>
      </c>
      <c r="B17" s="92"/>
      <c r="C17" s="93"/>
      <c r="D17" s="94"/>
      <c r="E17" s="95"/>
      <c r="F17" s="95"/>
      <c r="G17" s="96"/>
      <c r="H17" s="97"/>
      <c r="I17" s="98"/>
      <c r="J17" s="99"/>
      <c r="K17" s="100"/>
      <c r="L17" s="101">
        <f t="shared" si="3"/>
        <v>1</v>
      </c>
      <c r="M17" s="102"/>
      <c r="N17" s="103">
        <f t="shared" si="0"/>
        <v>2673</v>
      </c>
      <c r="O17" s="99"/>
      <c r="P17" s="104">
        <f t="shared" si="1"/>
        <v>0</v>
      </c>
      <c r="Q17" s="105">
        <f>(P17*534.6*L17)-N17</f>
        <v>-2673</v>
      </c>
      <c r="R17" s="125">
        <f t="shared" si="2"/>
        <v>-2673</v>
      </c>
      <c r="S17" s="109"/>
      <c r="U17" s="107"/>
    </row>
    <row r="18" spans="1:21" x14ac:dyDescent="0.3">
      <c r="A18" s="79">
        <v>6</v>
      </c>
      <c r="B18" s="81"/>
      <c r="C18" s="80"/>
      <c r="D18" s="84"/>
      <c r="E18" s="16"/>
      <c r="F18" s="16"/>
      <c r="G18" s="89"/>
      <c r="H18" s="19"/>
      <c r="I18" s="20"/>
      <c r="J18" s="36"/>
      <c r="K18" s="67"/>
      <c r="L18" s="8">
        <f t="shared" si="3"/>
        <v>1</v>
      </c>
      <c r="M18" s="21"/>
      <c r="N18" s="10">
        <f t="shared" si="0"/>
        <v>2673</v>
      </c>
      <c r="O18" s="36"/>
      <c r="P18" s="11">
        <f t="shared" si="1"/>
        <v>0</v>
      </c>
      <c r="Q18" s="12">
        <f t="shared" si="4"/>
        <v>-2673</v>
      </c>
      <c r="R18" s="124">
        <f t="shared" si="2"/>
        <v>-2673</v>
      </c>
      <c r="S18" s="22"/>
    </row>
    <row r="19" spans="1:21" x14ac:dyDescent="0.3">
      <c r="A19" s="79">
        <v>7</v>
      </c>
      <c r="B19" s="81"/>
      <c r="C19" s="80"/>
      <c r="D19" s="84"/>
      <c r="E19" s="16"/>
      <c r="F19" s="16"/>
      <c r="G19" s="89"/>
      <c r="H19" s="19"/>
      <c r="I19" s="20"/>
      <c r="J19" s="36"/>
      <c r="K19" s="67"/>
      <c r="L19" s="8">
        <f t="shared" si="3"/>
        <v>1</v>
      </c>
      <c r="M19" s="21"/>
      <c r="N19" s="10">
        <f t="shared" si="0"/>
        <v>2673</v>
      </c>
      <c r="O19" s="36"/>
      <c r="P19" s="11">
        <f t="shared" si="1"/>
        <v>0</v>
      </c>
      <c r="Q19" s="12">
        <f t="shared" si="4"/>
        <v>-2673</v>
      </c>
      <c r="R19" s="124">
        <f t="shared" si="2"/>
        <v>-2673</v>
      </c>
      <c r="S19" s="22"/>
    </row>
    <row r="20" spans="1:21" x14ac:dyDescent="0.3">
      <c r="A20" s="79">
        <v>8</v>
      </c>
      <c r="B20" s="81"/>
      <c r="C20" s="80"/>
      <c r="D20" s="84"/>
      <c r="E20" s="16"/>
      <c r="F20" s="16"/>
      <c r="G20" s="89"/>
      <c r="H20" s="19"/>
      <c r="I20" s="20"/>
      <c r="J20" s="36"/>
      <c r="K20" s="67"/>
      <c r="L20" s="8">
        <f t="shared" si="3"/>
        <v>1</v>
      </c>
      <c r="M20" s="21"/>
      <c r="N20" s="10">
        <f t="shared" si="0"/>
        <v>2673</v>
      </c>
      <c r="O20" s="36"/>
      <c r="P20" s="11">
        <f t="shared" si="1"/>
        <v>0</v>
      </c>
      <c r="Q20" s="12">
        <f t="shared" si="4"/>
        <v>-2673</v>
      </c>
      <c r="R20" s="124">
        <f t="shared" si="2"/>
        <v>-2673</v>
      </c>
      <c r="S20" s="22"/>
    </row>
    <row r="21" spans="1:21" x14ac:dyDescent="0.3">
      <c r="A21" s="79">
        <v>9</v>
      </c>
      <c r="B21" s="81"/>
      <c r="C21" s="80"/>
      <c r="D21" s="84"/>
      <c r="E21" s="16"/>
      <c r="F21" s="16"/>
      <c r="G21" s="89"/>
      <c r="H21" s="19"/>
      <c r="I21" s="20"/>
      <c r="J21" s="36"/>
      <c r="K21" s="69"/>
      <c r="L21" s="8">
        <f t="shared" si="3"/>
        <v>1</v>
      </c>
      <c r="M21" s="21"/>
      <c r="N21" s="10">
        <f t="shared" si="0"/>
        <v>2673</v>
      </c>
      <c r="O21" s="36"/>
      <c r="P21" s="11">
        <f t="shared" si="1"/>
        <v>0</v>
      </c>
      <c r="Q21" s="12">
        <f t="shared" si="4"/>
        <v>-2673</v>
      </c>
      <c r="R21" s="124">
        <f t="shared" si="2"/>
        <v>-2673</v>
      </c>
      <c r="S21" s="22"/>
    </row>
    <row r="22" spans="1:21" x14ac:dyDescent="0.3">
      <c r="A22" s="79">
        <v>10</v>
      </c>
      <c r="B22" s="82"/>
      <c r="C22" s="80"/>
      <c r="D22" s="85"/>
      <c r="E22" s="16" t="str">
        <f t="shared" ref="E22:E34" si="5">IFERROR(IF(VALUE(MID(C22,10,2))&gt;40,"F","M"),"")</f>
        <v/>
      </c>
      <c r="F22" s="16"/>
      <c r="G22" s="17"/>
      <c r="H22" s="19"/>
      <c r="I22" s="20"/>
      <c r="J22" s="37"/>
      <c r="K22" s="24"/>
      <c r="L22" s="8">
        <f t="shared" si="3"/>
        <v>1</v>
      </c>
      <c r="M22" s="21"/>
      <c r="N22" s="10">
        <f t="shared" si="0"/>
        <v>2673</v>
      </c>
      <c r="O22" s="16"/>
      <c r="P22" s="11">
        <f t="shared" si="1"/>
        <v>0</v>
      </c>
      <c r="Q22" s="12">
        <f t="shared" si="4"/>
        <v>-2673</v>
      </c>
      <c r="R22" s="124">
        <f t="shared" si="2"/>
        <v>-2673</v>
      </c>
      <c r="S22" s="22"/>
    </row>
    <row r="23" spans="1:21" x14ac:dyDescent="0.3">
      <c r="A23" s="79">
        <v>11</v>
      </c>
      <c r="B23" s="82"/>
      <c r="C23" s="80"/>
      <c r="D23" s="85"/>
      <c r="E23" s="16" t="str">
        <f t="shared" si="5"/>
        <v/>
      </c>
      <c r="F23" s="16"/>
      <c r="G23" s="17"/>
      <c r="H23" s="19"/>
      <c r="I23" s="20"/>
      <c r="J23" s="37"/>
      <c r="K23" s="24"/>
      <c r="L23" s="8">
        <f t="shared" si="3"/>
        <v>1</v>
      </c>
      <c r="M23" s="21"/>
      <c r="N23" s="10">
        <f t="shared" si="0"/>
        <v>2673</v>
      </c>
      <c r="O23" s="16"/>
      <c r="P23" s="11">
        <f t="shared" si="1"/>
        <v>0</v>
      </c>
      <c r="Q23" s="12">
        <f t="shared" si="4"/>
        <v>-2673</v>
      </c>
      <c r="R23" s="124">
        <f t="shared" si="2"/>
        <v>-2673</v>
      </c>
      <c r="S23" s="22"/>
    </row>
    <row r="24" spans="1:21" x14ac:dyDescent="0.3">
      <c r="A24" s="14">
        <v>12</v>
      </c>
      <c r="B24" s="23"/>
      <c r="C24" s="15"/>
      <c r="D24" s="86"/>
      <c r="E24" s="16" t="str">
        <f t="shared" si="5"/>
        <v/>
      </c>
      <c r="F24" s="16"/>
      <c r="G24" s="17"/>
      <c r="H24" s="19"/>
      <c r="I24" s="20"/>
      <c r="J24" s="37"/>
      <c r="K24" s="24"/>
      <c r="L24" s="8">
        <f t="shared" si="3"/>
        <v>1</v>
      </c>
      <c r="M24" s="21"/>
      <c r="N24" s="10">
        <f t="shared" si="0"/>
        <v>2673</v>
      </c>
      <c r="O24" s="16"/>
      <c r="P24" s="11">
        <f t="shared" si="1"/>
        <v>0</v>
      </c>
      <c r="Q24" s="12">
        <f t="shared" si="4"/>
        <v>-2673</v>
      </c>
      <c r="R24" s="124">
        <f t="shared" si="2"/>
        <v>-2673</v>
      </c>
      <c r="S24" s="22"/>
    </row>
    <row r="25" spans="1:21" x14ac:dyDescent="0.3">
      <c r="A25" s="14">
        <v>13</v>
      </c>
      <c r="B25" s="23"/>
      <c r="C25" s="15"/>
      <c r="D25" s="86"/>
      <c r="E25" s="16" t="str">
        <f t="shared" si="5"/>
        <v/>
      </c>
      <c r="F25" s="16"/>
      <c r="G25" s="17"/>
      <c r="H25" s="19"/>
      <c r="I25" s="20"/>
      <c r="J25" s="37"/>
      <c r="K25" s="24"/>
      <c r="L25" s="8">
        <f t="shared" si="3"/>
        <v>1</v>
      </c>
      <c r="M25" s="21"/>
      <c r="N25" s="10">
        <f t="shared" si="0"/>
        <v>2673</v>
      </c>
      <c r="O25" s="16"/>
      <c r="P25" s="11">
        <f t="shared" si="1"/>
        <v>0</v>
      </c>
      <c r="Q25" s="12">
        <f t="shared" si="4"/>
        <v>-2673</v>
      </c>
      <c r="R25" s="124">
        <f t="shared" si="2"/>
        <v>-2673</v>
      </c>
      <c r="S25" s="22"/>
    </row>
    <row r="26" spans="1:21" x14ac:dyDescent="0.3">
      <c r="A26" s="14">
        <v>14</v>
      </c>
      <c r="B26" s="23"/>
      <c r="C26" s="15"/>
      <c r="D26" s="86"/>
      <c r="E26" s="16" t="str">
        <f t="shared" si="5"/>
        <v/>
      </c>
      <c r="F26" s="16"/>
      <c r="G26" s="17"/>
      <c r="H26" s="19"/>
      <c r="I26" s="20"/>
      <c r="J26" s="37"/>
      <c r="K26" s="24"/>
      <c r="L26" s="8">
        <f t="shared" si="3"/>
        <v>1</v>
      </c>
      <c r="M26" s="21"/>
      <c r="N26" s="10">
        <f t="shared" si="0"/>
        <v>2673</v>
      </c>
      <c r="O26" s="16"/>
      <c r="P26" s="11">
        <f t="shared" si="1"/>
        <v>0</v>
      </c>
      <c r="Q26" s="12">
        <f t="shared" si="4"/>
        <v>-2673</v>
      </c>
      <c r="R26" s="124">
        <f t="shared" si="2"/>
        <v>-2673</v>
      </c>
      <c r="S26" s="22"/>
    </row>
    <row r="27" spans="1:21" x14ac:dyDescent="0.3">
      <c r="A27" s="14">
        <v>15</v>
      </c>
      <c r="B27" s="23"/>
      <c r="C27" s="15"/>
      <c r="D27" s="86"/>
      <c r="E27" s="16" t="str">
        <f t="shared" si="5"/>
        <v/>
      </c>
      <c r="F27" s="16"/>
      <c r="G27" s="17"/>
      <c r="H27" s="19"/>
      <c r="I27" s="20"/>
      <c r="J27" s="37"/>
      <c r="K27" s="24"/>
      <c r="L27" s="8">
        <f t="shared" si="3"/>
        <v>1</v>
      </c>
      <c r="M27" s="21"/>
      <c r="N27" s="10">
        <f t="shared" si="0"/>
        <v>2673</v>
      </c>
      <c r="O27" s="16"/>
      <c r="P27" s="11">
        <f t="shared" si="1"/>
        <v>0</v>
      </c>
      <c r="Q27" s="12">
        <f t="shared" si="4"/>
        <v>-2673</v>
      </c>
      <c r="R27" s="124">
        <f t="shared" si="2"/>
        <v>-2673</v>
      </c>
      <c r="S27" s="22"/>
    </row>
    <row r="28" spans="1:21" x14ac:dyDescent="0.3">
      <c r="A28" s="14">
        <v>16</v>
      </c>
      <c r="B28" s="23"/>
      <c r="C28" s="15"/>
      <c r="D28" s="86"/>
      <c r="E28" s="16" t="str">
        <f t="shared" si="5"/>
        <v/>
      </c>
      <c r="F28" s="16"/>
      <c r="G28" s="17"/>
      <c r="H28" s="19"/>
      <c r="I28" s="20"/>
      <c r="J28" s="37"/>
      <c r="K28" s="24"/>
      <c r="L28" s="8">
        <f t="shared" si="3"/>
        <v>1</v>
      </c>
      <c r="M28" s="21"/>
      <c r="N28" s="10">
        <f t="shared" si="0"/>
        <v>2673</v>
      </c>
      <c r="O28" s="16"/>
      <c r="P28" s="11">
        <f t="shared" si="1"/>
        <v>0</v>
      </c>
      <c r="Q28" s="12">
        <f t="shared" si="4"/>
        <v>-2673</v>
      </c>
      <c r="R28" s="124">
        <f t="shared" si="2"/>
        <v>-2673</v>
      </c>
      <c r="S28" s="22"/>
    </row>
    <row r="29" spans="1:21" x14ac:dyDescent="0.3">
      <c r="A29" s="14">
        <v>17</v>
      </c>
      <c r="B29" s="23"/>
      <c r="C29" s="15"/>
      <c r="D29" s="86"/>
      <c r="E29" s="16" t="str">
        <f t="shared" si="5"/>
        <v/>
      </c>
      <c r="F29" s="16"/>
      <c r="G29" s="17"/>
      <c r="H29" s="19"/>
      <c r="I29" s="20"/>
      <c r="J29" s="37"/>
      <c r="K29" s="24"/>
      <c r="L29" s="8">
        <f t="shared" si="3"/>
        <v>1</v>
      </c>
      <c r="M29" s="21"/>
      <c r="N29" s="10">
        <f t="shared" si="0"/>
        <v>2673</v>
      </c>
      <c r="O29" s="16"/>
      <c r="P29" s="11">
        <f t="shared" si="1"/>
        <v>0</v>
      </c>
      <c r="Q29" s="12">
        <f t="shared" si="4"/>
        <v>-2673</v>
      </c>
      <c r="R29" s="124">
        <f t="shared" si="2"/>
        <v>-2673</v>
      </c>
      <c r="S29" s="22"/>
    </row>
    <row r="30" spans="1:21" x14ac:dyDescent="0.3">
      <c r="A30" s="14">
        <v>18</v>
      </c>
      <c r="B30" s="23"/>
      <c r="C30" s="15"/>
      <c r="D30" s="86"/>
      <c r="E30" s="16" t="str">
        <f t="shared" si="5"/>
        <v/>
      </c>
      <c r="F30" s="16"/>
      <c r="G30" s="17"/>
      <c r="H30" s="19"/>
      <c r="I30" s="20"/>
      <c r="J30" s="37"/>
      <c r="K30" s="24"/>
      <c r="L30" s="8">
        <f t="shared" si="3"/>
        <v>1</v>
      </c>
      <c r="M30" s="21"/>
      <c r="N30" s="10">
        <f t="shared" si="0"/>
        <v>2673</v>
      </c>
      <c r="O30" s="16"/>
      <c r="P30" s="11">
        <f t="shared" si="1"/>
        <v>0</v>
      </c>
      <c r="Q30" s="12">
        <f t="shared" si="4"/>
        <v>-2673</v>
      </c>
      <c r="R30" s="124">
        <f t="shared" si="2"/>
        <v>-2673</v>
      </c>
      <c r="S30" s="22"/>
    </row>
    <row r="31" spans="1:21" x14ac:dyDescent="0.3">
      <c r="A31" s="14">
        <v>19</v>
      </c>
      <c r="B31" s="23"/>
      <c r="C31" s="15"/>
      <c r="D31" s="86"/>
      <c r="E31" s="16" t="str">
        <f t="shared" si="5"/>
        <v/>
      </c>
      <c r="F31" s="16"/>
      <c r="G31" s="17"/>
      <c r="H31" s="19"/>
      <c r="I31" s="20"/>
      <c r="J31" s="37"/>
      <c r="K31" s="24"/>
      <c r="L31" s="8">
        <f t="shared" si="3"/>
        <v>1</v>
      </c>
      <c r="M31" s="21"/>
      <c r="N31" s="10">
        <f t="shared" si="0"/>
        <v>2673</v>
      </c>
      <c r="O31" s="16"/>
      <c r="P31" s="11">
        <f t="shared" si="1"/>
        <v>0</v>
      </c>
      <c r="Q31" s="12">
        <f t="shared" si="4"/>
        <v>-2673</v>
      </c>
      <c r="R31" s="124">
        <f t="shared" si="2"/>
        <v>-2673</v>
      </c>
      <c r="S31" s="22"/>
    </row>
    <row r="32" spans="1:21" x14ac:dyDescent="0.3">
      <c r="A32" s="14">
        <v>20</v>
      </c>
      <c r="B32" s="23"/>
      <c r="C32" s="15"/>
      <c r="D32" s="86"/>
      <c r="E32" s="16" t="str">
        <f t="shared" si="5"/>
        <v/>
      </c>
      <c r="F32" s="16"/>
      <c r="G32" s="17"/>
      <c r="H32" s="19"/>
      <c r="I32" s="20"/>
      <c r="J32" s="37"/>
      <c r="K32" s="24"/>
      <c r="L32" s="8">
        <f t="shared" si="3"/>
        <v>1</v>
      </c>
      <c r="M32" s="21"/>
      <c r="N32" s="10">
        <f t="shared" si="0"/>
        <v>2673</v>
      </c>
      <c r="O32" s="16"/>
      <c r="P32" s="11">
        <f t="shared" si="1"/>
        <v>0</v>
      </c>
      <c r="Q32" s="12">
        <f t="shared" si="4"/>
        <v>-2673</v>
      </c>
      <c r="R32" s="124">
        <f t="shared" si="2"/>
        <v>-2673</v>
      </c>
      <c r="S32" s="22"/>
    </row>
    <row r="33" spans="1:19" x14ac:dyDescent="0.3">
      <c r="A33" s="14">
        <v>21</v>
      </c>
      <c r="B33" s="23"/>
      <c r="C33" s="15"/>
      <c r="D33" s="86"/>
      <c r="E33" s="16" t="str">
        <f t="shared" si="5"/>
        <v/>
      </c>
      <c r="F33" s="16"/>
      <c r="G33" s="17"/>
      <c r="H33" s="19"/>
      <c r="I33" s="20"/>
      <c r="J33" s="37"/>
      <c r="K33" s="24"/>
      <c r="L33" s="8">
        <f t="shared" si="3"/>
        <v>1</v>
      </c>
      <c r="M33" s="21"/>
      <c r="N33" s="10">
        <f t="shared" si="0"/>
        <v>2673</v>
      </c>
      <c r="O33" s="16"/>
      <c r="P33" s="11">
        <f t="shared" si="1"/>
        <v>0</v>
      </c>
      <c r="Q33" s="12">
        <f t="shared" si="4"/>
        <v>-2673</v>
      </c>
      <c r="R33" s="124">
        <f t="shared" si="2"/>
        <v>-2673</v>
      </c>
      <c r="S33" s="22"/>
    </row>
    <row r="34" spans="1:19" ht="15" thickBot="1" x14ac:dyDescent="0.35">
      <c r="A34" s="25">
        <v>22</v>
      </c>
      <c r="B34" s="26"/>
      <c r="C34" s="27"/>
      <c r="D34" s="87"/>
      <c r="E34" s="28" t="str">
        <f t="shared" si="5"/>
        <v/>
      </c>
      <c r="F34" s="28"/>
      <c r="G34" s="29"/>
      <c r="H34" s="30"/>
      <c r="I34" s="31"/>
      <c r="J34" s="38"/>
      <c r="K34" s="35"/>
      <c r="L34" s="8">
        <f t="shared" si="3"/>
        <v>1</v>
      </c>
      <c r="M34" s="32"/>
      <c r="N34" s="10">
        <f t="shared" si="0"/>
        <v>2673</v>
      </c>
      <c r="O34" s="28"/>
      <c r="P34" s="11">
        <f t="shared" si="1"/>
        <v>0</v>
      </c>
      <c r="Q34" s="12">
        <f t="shared" si="4"/>
        <v>-2673</v>
      </c>
      <c r="R34" s="124">
        <f t="shared" si="2"/>
        <v>-2673</v>
      </c>
      <c r="S34" s="33"/>
    </row>
    <row r="35" spans="1:19" ht="15" thickBot="1" x14ac:dyDescent="0.35">
      <c r="A35" s="122" t="s">
        <v>14</v>
      </c>
      <c r="B35" s="122"/>
      <c r="C35" s="122"/>
      <c r="D35"/>
      <c r="E35" s="112"/>
      <c r="F35" s="112"/>
      <c r="G35" s="112"/>
      <c r="H35" s="112"/>
      <c r="I35" s="112"/>
      <c r="J35"/>
      <c r="K35" s="113"/>
      <c r="L35" s="112" t="s">
        <v>74</v>
      </c>
      <c r="M35" s="115" t="s">
        <v>15</v>
      </c>
      <c r="N35" s="116">
        <f>SUM(N13:N34)</f>
        <v>58806</v>
      </c>
      <c r="O35" s="117"/>
      <c r="P35" s="112" t="s">
        <v>16</v>
      </c>
      <c r="Q35" s="118">
        <f>SUM(Q13:Q34)</f>
        <v>-58806</v>
      </c>
      <c r="R35" s="119">
        <f>SUM(R13:R34)</f>
        <v>-58806</v>
      </c>
      <c r="S35"/>
    </row>
    <row r="36" spans="1:19" x14ac:dyDescent="0.3">
      <c r="A36"/>
      <c r="B36"/>
      <c r="C36"/>
      <c r="D36"/>
      <c r="E36"/>
      <c r="F36"/>
      <c r="G36" s="40"/>
      <c r="H36"/>
      <c r="I36"/>
      <c r="J36"/>
      <c r="K36" s="120"/>
      <c r="L36" s="114"/>
      <c r="M36" s="120"/>
      <c r="N36" s="120"/>
      <c r="O36" s="120"/>
      <c r="P36" s="39"/>
      <c r="Q36" s="39"/>
      <c r="R36" s="39"/>
      <c r="S36" s="121"/>
    </row>
    <row r="37" spans="1:19" x14ac:dyDescent="0.3">
      <c r="A37"/>
      <c r="B37"/>
      <c r="C37"/>
      <c r="D37"/>
      <c r="E37"/>
      <c r="F37"/>
      <c r="G37" s="40"/>
      <c r="H37"/>
      <c r="I37"/>
      <c r="J37"/>
      <c r="K37" s="113"/>
      <c r="L37" s="114"/>
      <c r="M37" s="113"/>
      <c r="N37" s="113"/>
      <c r="O37" s="113"/>
      <c r="P37" s="39"/>
      <c r="Q37" s="39"/>
      <c r="R37" s="39"/>
      <c r="S37"/>
    </row>
    <row r="38" spans="1:19" x14ac:dyDescent="0.3">
      <c r="A38" t="s">
        <v>17</v>
      </c>
      <c r="B38"/>
      <c r="C38"/>
      <c r="D38"/>
      <c r="E38"/>
      <c r="F38"/>
      <c r="G38" s="40"/>
      <c r="H38"/>
      <c r="I38"/>
      <c r="J38"/>
      <c r="K38" s="113"/>
      <c r="L38" s="114"/>
      <c r="M38" s="113"/>
      <c r="N38" s="113"/>
      <c r="O38" s="113"/>
      <c r="P38" s="39"/>
      <c r="Q38" s="39"/>
      <c r="R38" s="39"/>
      <c r="S38"/>
    </row>
    <row r="39" spans="1:19" x14ac:dyDescent="0.3">
      <c r="A39"/>
      <c r="B39"/>
      <c r="C39"/>
      <c r="D39"/>
      <c r="E39"/>
      <c r="F39"/>
      <c r="G39" s="40"/>
      <c r="H39"/>
      <c r="I39"/>
      <c r="J39"/>
      <c r="K39" s="113"/>
      <c r="L39" s="114"/>
      <c r="M39" s="113"/>
      <c r="N39" s="113"/>
      <c r="O39" s="113"/>
      <c r="P39" s="39"/>
      <c r="Q39"/>
      <c r="R39"/>
      <c r="S39"/>
    </row>
    <row r="40" spans="1:19" x14ac:dyDescent="0.3">
      <c r="A40" s="126" t="s">
        <v>18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spans="1:19" x14ac:dyDescent="0.3">
      <c r="A41"/>
      <c r="B41"/>
      <c r="C41"/>
      <c r="D41"/>
      <c r="E41"/>
      <c r="F41"/>
      <c r="G41" s="40"/>
      <c r="H41"/>
      <c r="I41"/>
      <c r="J41"/>
      <c r="K41" s="113"/>
      <c r="L41" s="114"/>
      <c r="M41" s="113"/>
      <c r="N41" s="113"/>
      <c r="O41" s="113"/>
      <c r="P41" s="39"/>
      <c r="Q41"/>
      <c r="R41"/>
      <c r="S41"/>
    </row>
    <row r="42" spans="1:19" x14ac:dyDescent="0.3">
      <c r="A42"/>
      <c r="B42"/>
      <c r="C42"/>
      <c r="D42"/>
      <c r="E42"/>
      <c r="F42"/>
      <c r="G42" s="40"/>
      <c r="H42"/>
      <c r="I42"/>
      <c r="J42"/>
      <c r="K42" s="113"/>
      <c r="L42" s="114"/>
      <c r="M42" s="113"/>
      <c r="N42" s="113"/>
      <c r="O42" s="113"/>
      <c r="P42" s="39"/>
      <c r="Q42"/>
      <c r="R42"/>
      <c r="S42"/>
    </row>
    <row r="43" spans="1:19" x14ac:dyDescent="0.3">
      <c r="A43"/>
      <c r="B43"/>
      <c r="C43"/>
      <c r="D43"/>
      <c r="E43"/>
      <c r="F43"/>
      <c r="G43" s="40"/>
      <c r="H43"/>
      <c r="I43"/>
      <c r="J43"/>
      <c r="K43" s="113"/>
      <c r="L43" s="114"/>
      <c r="M43" s="113"/>
      <c r="N43" s="113"/>
      <c r="O43" s="113"/>
      <c r="P43" s="39"/>
      <c r="Q43"/>
      <c r="R43"/>
      <c r="S43"/>
    </row>
    <row r="44" spans="1:19" x14ac:dyDescent="0.3">
      <c r="A44"/>
      <c r="B44"/>
      <c r="C44"/>
      <c r="D44"/>
      <c r="E44"/>
      <c r="F44"/>
      <c r="G44" s="40"/>
      <c r="H44"/>
      <c r="I44"/>
      <c r="J44"/>
      <c r="K44" s="113"/>
      <c r="L44" s="114"/>
      <c r="M44" s="113"/>
      <c r="N44" s="113"/>
      <c r="O44" s="113"/>
      <c r="P44" s="39"/>
      <c r="Q44"/>
      <c r="R44"/>
      <c r="S44"/>
    </row>
    <row r="45" spans="1:19" x14ac:dyDescent="0.3">
      <c r="A45"/>
      <c r="B45"/>
      <c r="C45"/>
      <c r="D45"/>
      <c r="E45"/>
      <c r="F45"/>
      <c r="G45" s="40"/>
      <c r="H45"/>
      <c r="I45"/>
      <c r="J45"/>
      <c r="K45" s="113"/>
      <c r="L45" s="114"/>
      <c r="M45" s="113"/>
      <c r="N45" s="113"/>
      <c r="O45" s="113"/>
      <c r="P45" s="39"/>
      <c r="Q45"/>
      <c r="R45"/>
      <c r="S45"/>
    </row>
    <row r="46" spans="1:19" x14ac:dyDescent="0.3">
      <c r="A46"/>
      <c r="B46"/>
      <c r="C46"/>
      <c r="D46"/>
      <c r="E46"/>
      <c r="F46"/>
      <c r="G46" s="40"/>
      <c r="H46"/>
      <c r="I46"/>
      <c r="J46"/>
      <c r="K46" s="113"/>
      <c r="L46" s="114"/>
      <c r="M46" s="113"/>
      <c r="N46" s="113"/>
      <c r="O46" s="113"/>
      <c r="P46" s="39"/>
      <c r="Q46"/>
      <c r="R46"/>
      <c r="S46"/>
    </row>
    <row r="47" spans="1:19" x14ac:dyDescent="0.3">
      <c r="A47"/>
      <c r="B47"/>
      <c r="C47"/>
      <c r="D47"/>
      <c r="E47"/>
      <c r="F47"/>
      <c r="G47" s="40"/>
      <c r="H47"/>
      <c r="I47"/>
      <c r="J47"/>
      <c r="K47" s="113"/>
      <c r="L47" s="114"/>
      <c r="M47" s="113"/>
      <c r="N47" s="113"/>
      <c r="O47" s="113"/>
      <c r="P47" s="39"/>
      <c r="Q47"/>
      <c r="R47"/>
      <c r="S47"/>
    </row>
    <row r="48" spans="1:19" x14ac:dyDescent="0.3">
      <c r="A48"/>
      <c r="B48"/>
      <c r="C48"/>
      <c r="D48"/>
      <c r="E48"/>
      <c r="F48"/>
      <c r="G48" s="40"/>
      <c r="H48"/>
      <c r="I48"/>
      <c r="J48"/>
      <c r="K48" s="113"/>
      <c r="L48" s="114"/>
      <c r="M48" s="113"/>
      <c r="N48" s="113"/>
      <c r="O48" s="113"/>
      <c r="P48" s="39"/>
      <c r="Q48"/>
      <c r="R48"/>
      <c r="S48"/>
    </row>
    <row r="49" spans="7:16" customFormat="1" x14ac:dyDescent="0.3">
      <c r="G49" s="40"/>
      <c r="K49" s="113"/>
      <c r="L49" s="114"/>
      <c r="M49" s="113"/>
      <c r="N49" s="113"/>
      <c r="O49" s="113"/>
      <c r="P49" s="39"/>
    </row>
    <row r="50" spans="7:16" customFormat="1" x14ac:dyDescent="0.3">
      <c r="G50" s="40"/>
      <c r="K50" s="113"/>
      <c r="L50" s="114"/>
      <c r="M50" s="113"/>
      <c r="N50" s="113"/>
      <c r="O50" s="113"/>
      <c r="P50" s="39"/>
    </row>
    <row r="51" spans="7:16" customFormat="1" x14ac:dyDescent="0.3">
      <c r="G51" s="40"/>
      <c r="K51" s="113"/>
      <c r="L51" s="114"/>
      <c r="M51" s="113"/>
      <c r="N51" s="113"/>
      <c r="O51" s="113"/>
      <c r="P51" s="39"/>
    </row>
    <row r="52" spans="7:16" customFormat="1" x14ac:dyDescent="0.3">
      <c r="G52" s="40"/>
      <c r="K52" s="113"/>
      <c r="L52" s="114"/>
      <c r="M52" s="113"/>
      <c r="N52" s="113"/>
      <c r="O52" s="113"/>
      <c r="P52" s="39"/>
    </row>
    <row r="53" spans="7:16" customFormat="1" x14ac:dyDescent="0.3">
      <c r="G53" s="40"/>
      <c r="K53" s="113"/>
      <c r="L53" s="114"/>
      <c r="M53" s="113"/>
      <c r="N53" s="113"/>
      <c r="O53" s="113"/>
      <c r="P53" s="39"/>
    </row>
    <row r="54" spans="7:16" customFormat="1" x14ac:dyDescent="0.3">
      <c r="G54" s="40"/>
      <c r="K54" s="113"/>
      <c r="L54" s="114"/>
      <c r="M54" s="113"/>
      <c r="N54" s="113"/>
      <c r="O54" s="113"/>
      <c r="P54" s="39"/>
    </row>
    <row r="55" spans="7:16" customFormat="1" x14ac:dyDescent="0.3">
      <c r="G55" s="40"/>
      <c r="K55" s="113"/>
      <c r="L55" s="114"/>
      <c r="M55" s="113"/>
      <c r="N55" s="113"/>
      <c r="O55" s="113"/>
      <c r="P55" s="39"/>
    </row>
    <row r="56" spans="7:16" customFormat="1" x14ac:dyDescent="0.3">
      <c r="G56" s="40"/>
      <c r="K56" s="113"/>
      <c r="L56" s="114"/>
      <c r="M56" s="113"/>
      <c r="N56" s="113"/>
      <c r="O56" s="113"/>
      <c r="P56" s="39"/>
    </row>
    <row r="57" spans="7:16" customFormat="1" x14ac:dyDescent="0.3">
      <c r="G57" s="40"/>
      <c r="K57" s="113"/>
      <c r="L57" s="114"/>
      <c r="M57" s="113"/>
      <c r="N57" s="113"/>
      <c r="O57" s="113"/>
      <c r="P57" s="39"/>
    </row>
    <row r="58" spans="7:16" customFormat="1" x14ac:dyDescent="0.3">
      <c r="G58" s="40"/>
      <c r="K58" s="113"/>
      <c r="L58" s="114"/>
      <c r="M58" s="113"/>
      <c r="N58" s="113"/>
      <c r="O58" s="113"/>
      <c r="P58" s="39"/>
    </row>
    <row r="59" spans="7:16" customFormat="1" x14ac:dyDescent="0.3">
      <c r="G59" s="40"/>
      <c r="K59" s="113"/>
      <c r="L59" s="114"/>
      <c r="M59" s="113"/>
      <c r="N59" s="113"/>
      <c r="O59" s="113"/>
      <c r="P59" s="39"/>
    </row>
    <row r="60" spans="7:16" customFormat="1" x14ac:dyDescent="0.3">
      <c r="G60" s="40"/>
      <c r="K60" s="113"/>
      <c r="L60" s="114"/>
      <c r="M60" s="113"/>
      <c r="N60" s="113"/>
      <c r="O60" s="113"/>
      <c r="P60" s="39"/>
    </row>
    <row r="61" spans="7:16" customFormat="1" x14ac:dyDescent="0.3">
      <c r="G61" s="40"/>
      <c r="K61" s="113"/>
      <c r="L61" s="114"/>
      <c r="M61" s="113"/>
      <c r="N61" s="113"/>
      <c r="O61" s="113"/>
      <c r="P61" s="39"/>
    </row>
    <row r="62" spans="7:16" customFormat="1" x14ac:dyDescent="0.3">
      <c r="G62" s="40"/>
      <c r="K62" s="113"/>
      <c r="L62" s="114"/>
      <c r="M62" s="113"/>
      <c r="N62" s="113"/>
      <c r="O62" s="113"/>
      <c r="P62" s="39"/>
    </row>
    <row r="63" spans="7:16" customFormat="1" x14ac:dyDescent="0.3">
      <c r="G63" s="40"/>
      <c r="K63" s="113"/>
      <c r="L63" s="114"/>
      <c r="M63" s="113"/>
      <c r="N63" s="113"/>
      <c r="O63" s="113"/>
      <c r="P63" s="39"/>
    </row>
    <row r="64" spans="7:16" customFormat="1" x14ac:dyDescent="0.3">
      <c r="G64" s="40"/>
      <c r="K64" s="113"/>
      <c r="L64" s="114"/>
      <c r="M64" s="113"/>
      <c r="N64" s="113"/>
      <c r="O64" s="113"/>
      <c r="P64" s="39"/>
    </row>
    <row r="65" spans="7:16" customFormat="1" x14ac:dyDescent="0.3">
      <c r="G65" s="40"/>
      <c r="K65" s="113"/>
      <c r="L65" s="114"/>
      <c r="M65" s="113"/>
      <c r="N65" s="113"/>
      <c r="O65" s="113"/>
      <c r="P65" s="39"/>
    </row>
    <row r="66" spans="7:16" customFormat="1" x14ac:dyDescent="0.3">
      <c r="G66" s="40"/>
      <c r="K66" s="113"/>
      <c r="L66" s="114"/>
      <c r="M66" s="113"/>
      <c r="N66" s="113"/>
      <c r="O66" s="113"/>
      <c r="P66" s="39"/>
    </row>
    <row r="67" spans="7:16" customFormat="1" x14ac:dyDescent="0.3">
      <c r="G67" s="40"/>
      <c r="K67" s="113"/>
      <c r="L67" s="114"/>
      <c r="M67" s="113"/>
      <c r="N67" s="113"/>
      <c r="O67" s="113"/>
      <c r="P67" s="39"/>
    </row>
    <row r="68" spans="7:16" customFormat="1" x14ac:dyDescent="0.3">
      <c r="G68" s="40"/>
      <c r="K68" s="113"/>
      <c r="L68" s="114"/>
      <c r="M68" s="113"/>
      <c r="N68" s="113"/>
      <c r="O68" s="113"/>
      <c r="P68" s="39"/>
    </row>
    <row r="69" spans="7:16" customFormat="1" x14ac:dyDescent="0.3">
      <c r="G69" s="40"/>
      <c r="K69" s="113"/>
      <c r="L69" s="114"/>
      <c r="M69" s="113"/>
      <c r="N69" s="113"/>
      <c r="O69" s="113"/>
      <c r="P69" s="39"/>
    </row>
    <row r="70" spans="7:16" customFormat="1" x14ac:dyDescent="0.3">
      <c r="G70" s="40"/>
      <c r="K70" s="113"/>
      <c r="L70" s="114"/>
      <c r="M70" s="113"/>
      <c r="N70" s="113"/>
      <c r="O70" s="113"/>
      <c r="P70" s="39"/>
    </row>
    <row r="71" spans="7:16" customFormat="1" x14ac:dyDescent="0.3">
      <c r="G71" s="40"/>
      <c r="K71" s="113"/>
      <c r="L71" s="114"/>
      <c r="M71" s="113"/>
      <c r="N71" s="113"/>
      <c r="O71" s="113"/>
      <c r="P71" s="39"/>
    </row>
    <row r="72" spans="7:16" customFormat="1" x14ac:dyDescent="0.3">
      <c r="G72" s="40"/>
      <c r="K72" s="113"/>
      <c r="L72" s="114"/>
      <c r="M72" s="113"/>
      <c r="N72" s="113"/>
      <c r="O72" s="113"/>
      <c r="P72" s="39"/>
    </row>
    <row r="73" spans="7:16" customFormat="1" x14ac:dyDescent="0.3">
      <c r="G73" s="40"/>
      <c r="K73" s="113"/>
      <c r="L73" s="114"/>
      <c r="M73" s="113"/>
      <c r="N73" s="113"/>
      <c r="O73" s="113"/>
      <c r="P73" s="39"/>
    </row>
    <row r="74" spans="7:16" customFormat="1" x14ac:dyDescent="0.3">
      <c r="G74" s="40"/>
      <c r="K74" s="113"/>
      <c r="L74" s="114"/>
      <c r="M74" s="113"/>
      <c r="N74" s="113"/>
      <c r="O74" s="113"/>
      <c r="P74" s="39"/>
    </row>
    <row r="75" spans="7:16" customFormat="1" x14ac:dyDescent="0.3">
      <c r="G75" s="40"/>
      <c r="K75" s="113"/>
      <c r="L75" s="114"/>
      <c r="M75" s="113"/>
      <c r="N75" s="113"/>
      <c r="O75" s="113"/>
      <c r="P75" s="39"/>
    </row>
    <row r="76" spans="7:16" customFormat="1" x14ac:dyDescent="0.3">
      <c r="G76" s="40"/>
      <c r="K76" s="113"/>
      <c r="L76" s="114"/>
      <c r="M76" s="113"/>
      <c r="N76" s="113"/>
      <c r="O76" s="113"/>
      <c r="P76" s="39"/>
    </row>
    <row r="77" spans="7:16" customFormat="1" x14ac:dyDescent="0.3">
      <c r="G77" s="40"/>
      <c r="K77" s="113"/>
      <c r="L77" s="114"/>
      <c r="M77" s="113"/>
      <c r="N77" s="113"/>
      <c r="O77" s="113"/>
      <c r="P77" s="39"/>
    </row>
    <row r="78" spans="7:16" customFormat="1" x14ac:dyDescent="0.3">
      <c r="G78" s="40"/>
      <c r="K78" s="113"/>
      <c r="L78" s="114"/>
      <c r="M78" s="113"/>
      <c r="N78" s="113"/>
      <c r="O78" s="113"/>
      <c r="P78" s="39"/>
    </row>
    <row r="79" spans="7:16" customFormat="1" x14ac:dyDescent="0.3">
      <c r="G79" s="40"/>
      <c r="K79" s="113"/>
      <c r="L79" s="114"/>
      <c r="M79" s="113"/>
      <c r="N79" s="113"/>
      <c r="O79" s="113"/>
      <c r="P79" s="39"/>
    </row>
    <row r="80" spans="7:16" customFormat="1" x14ac:dyDescent="0.3">
      <c r="G80" s="40"/>
      <c r="K80" s="113"/>
      <c r="L80" s="114"/>
      <c r="M80" s="113"/>
      <c r="N80" s="113"/>
      <c r="O80" s="113"/>
      <c r="P80" s="39"/>
    </row>
    <row r="81" spans="7:16" customFormat="1" x14ac:dyDescent="0.3">
      <c r="G81" s="40"/>
      <c r="K81" s="113"/>
      <c r="L81" s="114"/>
      <c r="M81" s="113"/>
      <c r="N81" s="113"/>
      <c r="O81" s="113"/>
      <c r="P81" s="39"/>
    </row>
    <row r="82" spans="7:16" customFormat="1" x14ac:dyDescent="0.3">
      <c r="G82" s="40"/>
      <c r="K82" s="113"/>
      <c r="L82" s="114"/>
      <c r="M82" s="113"/>
      <c r="N82" s="113"/>
      <c r="O82" s="113"/>
      <c r="P82" s="39"/>
    </row>
    <row r="83" spans="7:16" customFormat="1" x14ac:dyDescent="0.3">
      <c r="G83" s="40"/>
      <c r="K83" s="113"/>
      <c r="L83" s="114"/>
      <c r="M83" s="113"/>
      <c r="N83" s="113"/>
      <c r="O83" s="113"/>
      <c r="P83" s="39"/>
    </row>
    <row r="84" spans="7:16" customFormat="1" x14ac:dyDescent="0.3">
      <c r="G84" s="40"/>
      <c r="K84" s="113"/>
      <c r="L84" s="114"/>
      <c r="M84" s="113"/>
      <c r="N84" s="113"/>
      <c r="O84" s="113"/>
      <c r="P84" s="39"/>
    </row>
    <row r="85" spans="7:16" customFormat="1" x14ac:dyDescent="0.3">
      <c r="G85" s="40"/>
      <c r="K85" s="113"/>
      <c r="L85" s="114"/>
      <c r="M85" s="113"/>
      <c r="N85" s="113"/>
      <c r="O85" s="113"/>
      <c r="P85" s="39"/>
    </row>
    <row r="86" spans="7:16" customFormat="1" x14ac:dyDescent="0.3">
      <c r="G86" s="40"/>
      <c r="K86" s="113"/>
      <c r="L86" s="114"/>
      <c r="M86" s="113"/>
      <c r="N86" s="113"/>
      <c r="O86" s="113"/>
      <c r="P86" s="39"/>
    </row>
    <row r="87" spans="7:16" customFormat="1" x14ac:dyDescent="0.3">
      <c r="G87" s="40"/>
      <c r="K87" s="113"/>
      <c r="L87" s="114"/>
      <c r="M87" s="113"/>
      <c r="N87" s="113"/>
      <c r="O87" s="113"/>
      <c r="P87" s="39"/>
    </row>
    <row r="88" spans="7:16" customFormat="1" x14ac:dyDescent="0.3">
      <c r="G88" s="40"/>
      <c r="K88" s="113"/>
      <c r="L88" s="114"/>
      <c r="M88" s="113"/>
      <c r="N88" s="113"/>
      <c r="O88" s="113"/>
      <c r="P88" s="39"/>
    </row>
    <row r="89" spans="7:16" customFormat="1" x14ac:dyDescent="0.3">
      <c r="G89" s="40"/>
      <c r="K89" s="113"/>
      <c r="L89" s="114"/>
      <c r="M89" s="113"/>
      <c r="N89" s="113"/>
      <c r="O89" s="113"/>
      <c r="P89" s="39"/>
    </row>
    <row r="90" spans="7:16" customFormat="1" x14ac:dyDescent="0.3">
      <c r="G90" s="40"/>
      <c r="K90" s="113"/>
      <c r="L90" s="114"/>
      <c r="M90" s="113"/>
      <c r="N90" s="113"/>
      <c r="O90" s="113"/>
      <c r="P90" s="39"/>
    </row>
    <row r="91" spans="7:16" customFormat="1" x14ac:dyDescent="0.3">
      <c r="G91" s="40"/>
      <c r="K91" s="113"/>
      <c r="L91" s="114"/>
      <c r="M91" s="113"/>
      <c r="N91" s="113"/>
      <c r="O91" s="113"/>
      <c r="P91" s="39"/>
    </row>
    <row r="92" spans="7:16" customFormat="1" x14ac:dyDescent="0.3">
      <c r="G92" s="40"/>
      <c r="K92" s="113"/>
      <c r="L92" s="114"/>
      <c r="M92" s="113"/>
      <c r="N92" s="113"/>
      <c r="O92" s="113"/>
      <c r="P92" s="39"/>
    </row>
    <row r="93" spans="7:16" customFormat="1" x14ac:dyDescent="0.3">
      <c r="G93" s="40"/>
      <c r="K93" s="113"/>
      <c r="L93" s="114"/>
      <c r="M93" s="113"/>
      <c r="N93" s="113"/>
      <c r="O93" s="113"/>
      <c r="P93" s="39"/>
    </row>
    <row r="94" spans="7:16" customFormat="1" x14ac:dyDescent="0.3">
      <c r="G94" s="40"/>
      <c r="K94" s="113"/>
      <c r="L94" s="114"/>
      <c r="M94" s="113"/>
      <c r="N94" s="113"/>
      <c r="O94" s="113"/>
      <c r="P94" s="39"/>
    </row>
    <row r="95" spans="7:16" customFormat="1" x14ac:dyDescent="0.3">
      <c r="G95" s="40"/>
      <c r="K95" s="113"/>
      <c r="L95" s="114"/>
      <c r="M95" s="113"/>
      <c r="N95" s="113"/>
      <c r="O95" s="113"/>
      <c r="P95" s="39"/>
    </row>
    <row r="96" spans="7:16" customFormat="1" x14ac:dyDescent="0.3">
      <c r="G96" s="40"/>
      <c r="K96" s="113"/>
      <c r="L96" s="114"/>
      <c r="M96" s="113"/>
      <c r="N96" s="113"/>
      <c r="O96" s="113"/>
      <c r="P96" s="39"/>
    </row>
    <row r="97" spans="7:16" customFormat="1" x14ac:dyDescent="0.3">
      <c r="G97" s="40"/>
      <c r="K97" s="113"/>
      <c r="L97" s="114"/>
      <c r="M97" s="113"/>
      <c r="N97" s="113"/>
      <c r="O97" s="113"/>
      <c r="P97" s="39"/>
    </row>
    <row r="98" spans="7:16" customFormat="1" x14ac:dyDescent="0.3">
      <c r="G98" s="40"/>
      <c r="K98" s="113"/>
      <c r="L98" s="114"/>
      <c r="M98" s="113"/>
      <c r="N98" s="113"/>
      <c r="O98" s="113"/>
      <c r="P98" s="39"/>
    </row>
    <row r="99" spans="7:16" customFormat="1" x14ac:dyDescent="0.3">
      <c r="G99" s="40"/>
      <c r="K99" s="113"/>
      <c r="L99" s="114"/>
      <c r="M99" s="113"/>
      <c r="N99" s="113"/>
      <c r="O99" s="113"/>
      <c r="P99" s="39"/>
    </row>
    <row r="100" spans="7:16" customFormat="1" x14ac:dyDescent="0.3">
      <c r="G100" s="40"/>
      <c r="K100" s="113"/>
      <c r="L100" s="114"/>
      <c r="M100" s="113"/>
      <c r="N100" s="113"/>
      <c r="O100" s="113"/>
      <c r="P100" s="39"/>
    </row>
    <row r="101" spans="7:16" customFormat="1" x14ac:dyDescent="0.3">
      <c r="G101" s="40"/>
      <c r="K101" s="113"/>
      <c r="L101" s="114"/>
      <c r="M101" s="113"/>
      <c r="N101" s="113"/>
      <c r="O101" s="113"/>
      <c r="P101" s="39"/>
    </row>
    <row r="102" spans="7:16" customFormat="1" x14ac:dyDescent="0.3">
      <c r="G102" s="40"/>
      <c r="K102" s="113"/>
      <c r="L102" s="114"/>
      <c r="M102" s="113"/>
      <c r="N102" s="113"/>
      <c r="O102" s="113"/>
      <c r="P102" s="39"/>
    </row>
    <row r="103" spans="7:16" customFormat="1" x14ac:dyDescent="0.3">
      <c r="G103" s="40"/>
      <c r="K103" s="113"/>
      <c r="L103" s="114"/>
      <c r="M103" s="113"/>
      <c r="N103" s="113"/>
      <c r="O103" s="113"/>
      <c r="P103" s="39"/>
    </row>
    <row r="104" spans="7:16" customFormat="1" x14ac:dyDescent="0.3">
      <c r="G104" s="40"/>
      <c r="K104" s="113"/>
      <c r="L104" s="114"/>
      <c r="M104" s="113"/>
      <c r="N104" s="113"/>
      <c r="O104" s="113"/>
      <c r="P104" s="39"/>
    </row>
    <row r="105" spans="7:16" customFormat="1" x14ac:dyDescent="0.3">
      <c r="G105" s="40"/>
      <c r="K105" s="113"/>
      <c r="L105" s="114"/>
      <c r="M105" s="113"/>
      <c r="N105" s="113"/>
      <c r="O105" s="113"/>
      <c r="P105" s="39"/>
    </row>
    <row r="106" spans="7:16" customFormat="1" x14ac:dyDescent="0.3">
      <c r="G106" s="40"/>
      <c r="K106" s="113"/>
      <c r="L106" s="114"/>
      <c r="M106" s="113"/>
      <c r="N106" s="113"/>
      <c r="O106" s="113"/>
      <c r="P106" s="39"/>
    </row>
    <row r="107" spans="7:16" customFormat="1" x14ac:dyDescent="0.3">
      <c r="G107" s="40"/>
      <c r="K107" s="113"/>
      <c r="L107" s="114"/>
      <c r="M107" s="113"/>
      <c r="N107" s="113"/>
      <c r="O107" s="113"/>
      <c r="P107" s="39"/>
    </row>
    <row r="108" spans="7:16" customFormat="1" x14ac:dyDescent="0.3">
      <c r="G108" s="40"/>
      <c r="K108" s="113"/>
      <c r="L108" s="114"/>
      <c r="M108" s="113"/>
      <c r="N108" s="113"/>
      <c r="O108" s="113"/>
      <c r="P108" s="39"/>
    </row>
    <row r="109" spans="7:16" customFormat="1" x14ac:dyDescent="0.3">
      <c r="G109" s="40"/>
      <c r="K109" s="113"/>
      <c r="L109" s="114"/>
      <c r="M109" s="113"/>
      <c r="N109" s="113"/>
      <c r="O109" s="113"/>
      <c r="P109" s="39"/>
    </row>
    <row r="110" spans="7:16" customFormat="1" x14ac:dyDescent="0.3">
      <c r="G110" s="40"/>
      <c r="K110" s="113"/>
      <c r="L110" s="114"/>
      <c r="M110" s="113"/>
      <c r="N110" s="113"/>
      <c r="O110" s="113"/>
      <c r="P110" s="39"/>
    </row>
    <row r="111" spans="7:16" customFormat="1" x14ac:dyDescent="0.3">
      <c r="G111" s="40"/>
      <c r="K111" s="113"/>
      <c r="L111" s="114"/>
      <c r="M111" s="113"/>
      <c r="N111" s="113"/>
      <c r="O111" s="113"/>
      <c r="P111" s="39"/>
    </row>
    <row r="112" spans="7:16" customFormat="1" x14ac:dyDescent="0.3">
      <c r="G112" s="40"/>
      <c r="K112" s="113"/>
      <c r="L112" s="114"/>
      <c r="M112" s="113"/>
      <c r="N112" s="113"/>
      <c r="O112" s="113"/>
      <c r="P112" s="39"/>
    </row>
    <row r="113" spans="7:16" customFormat="1" x14ac:dyDescent="0.3">
      <c r="G113" s="40"/>
      <c r="K113" s="113"/>
      <c r="L113" s="114"/>
      <c r="M113" s="113"/>
      <c r="N113" s="113"/>
      <c r="O113" s="113"/>
      <c r="P113" s="39"/>
    </row>
    <row r="114" spans="7:16" customFormat="1" x14ac:dyDescent="0.3">
      <c r="G114" s="40"/>
      <c r="K114" s="113"/>
      <c r="L114" s="114"/>
      <c r="M114" s="113"/>
      <c r="N114" s="113"/>
      <c r="O114" s="113"/>
      <c r="P114" s="39"/>
    </row>
    <row r="115" spans="7:16" customFormat="1" x14ac:dyDescent="0.3">
      <c r="G115" s="40"/>
      <c r="K115" s="113"/>
      <c r="L115" s="114"/>
      <c r="M115" s="113"/>
      <c r="N115" s="113"/>
      <c r="O115" s="113"/>
      <c r="P115" s="39"/>
    </row>
    <row r="116" spans="7:16" customFormat="1" x14ac:dyDescent="0.3">
      <c r="G116" s="40"/>
      <c r="K116" s="113"/>
      <c r="L116" s="114"/>
      <c r="M116" s="113"/>
      <c r="N116" s="113"/>
      <c r="O116" s="113"/>
      <c r="P116" s="39"/>
    </row>
    <row r="117" spans="7:16" customFormat="1" x14ac:dyDescent="0.3">
      <c r="G117" s="40"/>
      <c r="K117" s="113"/>
      <c r="L117" s="114"/>
      <c r="M117" s="113"/>
      <c r="N117" s="113"/>
      <c r="O117" s="113"/>
      <c r="P117" s="39"/>
    </row>
    <row r="118" spans="7:16" customFormat="1" x14ac:dyDescent="0.3">
      <c r="G118" s="40"/>
      <c r="K118" s="113"/>
      <c r="L118" s="114"/>
      <c r="M118" s="113"/>
      <c r="N118" s="113"/>
      <c r="O118" s="113"/>
      <c r="P118" s="39"/>
    </row>
    <row r="119" spans="7:16" customFormat="1" x14ac:dyDescent="0.3">
      <c r="G119" s="40"/>
      <c r="K119" s="113"/>
      <c r="L119" s="114"/>
      <c r="M119" s="113"/>
      <c r="N119" s="113"/>
      <c r="O119" s="113"/>
      <c r="P119" s="39"/>
    </row>
    <row r="120" spans="7:16" customFormat="1" x14ac:dyDescent="0.3">
      <c r="G120" s="40"/>
      <c r="K120" s="113"/>
      <c r="L120" s="114"/>
      <c r="M120" s="113"/>
      <c r="N120" s="113"/>
      <c r="O120" s="113"/>
      <c r="P120" s="39"/>
    </row>
    <row r="121" spans="7:16" customFormat="1" x14ac:dyDescent="0.3">
      <c r="G121" s="40"/>
      <c r="K121" s="113"/>
      <c r="L121" s="114"/>
      <c r="M121" s="113"/>
      <c r="N121" s="113"/>
      <c r="O121" s="113"/>
      <c r="P121" s="39"/>
    </row>
    <row r="122" spans="7:16" customFormat="1" x14ac:dyDescent="0.3">
      <c r="G122" s="40"/>
      <c r="K122" s="113"/>
      <c r="L122" s="114"/>
      <c r="M122" s="113"/>
      <c r="N122" s="113"/>
      <c r="O122" s="113"/>
      <c r="P122" s="39"/>
    </row>
    <row r="123" spans="7:16" customFormat="1" x14ac:dyDescent="0.3">
      <c r="G123" s="40"/>
      <c r="K123" s="113"/>
      <c r="L123" s="114"/>
      <c r="M123" s="113"/>
      <c r="N123" s="113"/>
      <c r="O123" s="113"/>
      <c r="P123" s="39"/>
    </row>
    <row r="124" spans="7:16" customFormat="1" x14ac:dyDescent="0.3">
      <c r="G124" s="40"/>
      <c r="K124" s="113"/>
      <c r="L124" s="114"/>
      <c r="M124" s="113"/>
      <c r="N124" s="113"/>
      <c r="O124" s="113"/>
      <c r="P124" s="39"/>
    </row>
    <row r="125" spans="7:16" customFormat="1" x14ac:dyDescent="0.3">
      <c r="G125" s="40"/>
      <c r="K125" s="113"/>
      <c r="L125" s="114"/>
      <c r="M125" s="113"/>
      <c r="N125" s="113"/>
      <c r="O125" s="113"/>
      <c r="P125" s="39"/>
    </row>
    <row r="126" spans="7:16" customFormat="1" x14ac:dyDescent="0.3">
      <c r="G126" s="40"/>
      <c r="K126" s="113"/>
      <c r="L126" s="114"/>
      <c r="M126" s="113"/>
      <c r="N126" s="113"/>
      <c r="O126" s="113"/>
      <c r="P126" s="39"/>
    </row>
    <row r="127" spans="7:16" customFormat="1" x14ac:dyDescent="0.3">
      <c r="G127" s="40"/>
      <c r="K127" s="113"/>
      <c r="L127" s="114"/>
      <c r="M127" s="113"/>
      <c r="N127" s="113"/>
      <c r="O127" s="113"/>
      <c r="P127" s="39"/>
    </row>
    <row r="128" spans="7:16" customFormat="1" x14ac:dyDescent="0.3">
      <c r="G128" s="40"/>
      <c r="K128" s="113"/>
      <c r="L128" s="114"/>
      <c r="M128" s="113"/>
      <c r="N128" s="113"/>
      <c r="O128" s="113"/>
      <c r="P128" s="39"/>
    </row>
    <row r="129" spans="7:16" customFormat="1" x14ac:dyDescent="0.3">
      <c r="G129" s="40"/>
      <c r="K129" s="113"/>
      <c r="L129" s="114"/>
      <c r="M129" s="113"/>
      <c r="N129" s="113"/>
      <c r="O129" s="113"/>
      <c r="P129" s="39"/>
    </row>
    <row r="130" spans="7:16" customFormat="1" x14ac:dyDescent="0.3">
      <c r="G130" s="40"/>
      <c r="K130" s="113"/>
      <c r="L130" s="114"/>
      <c r="M130" s="113"/>
      <c r="N130" s="113"/>
      <c r="O130" s="113"/>
      <c r="P130" s="39"/>
    </row>
    <row r="131" spans="7:16" customFormat="1" x14ac:dyDescent="0.3">
      <c r="G131" s="40"/>
      <c r="K131" s="113"/>
      <c r="L131" s="114"/>
      <c r="M131" s="113"/>
      <c r="N131" s="113"/>
      <c r="O131" s="113"/>
      <c r="P131" s="39"/>
    </row>
    <row r="132" spans="7:16" customFormat="1" x14ac:dyDescent="0.3">
      <c r="G132" s="40"/>
      <c r="K132" s="113"/>
      <c r="L132" s="114"/>
      <c r="M132" s="113"/>
      <c r="N132" s="113"/>
      <c r="O132" s="113"/>
      <c r="P132" s="39"/>
    </row>
    <row r="133" spans="7:16" customFormat="1" x14ac:dyDescent="0.3">
      <c r="G133" s="40"/>
      <c r="K133" s="113"/>
      <c r="L133" s="114"/>
      <c r="M133" s="113"/>
      <c r="N133" s="113"/>
      <c r="O133" s="113"/>
      <c r="P133" s="39"/>
    </row>
    <row r="134" spans="7:16" customFormat="1" x14ac:dyDescent="0.3">
      <c r="G134" s="40"/>
      <c r="K134" s="113"/>
      <c r="L134" s="114"/>
      <c r="M134" s="113"/>
      <c r="N134" s="113"/>
      <c r="O134" s="113"/>
      <c r="P134" s="39"/>
    </row>
    <row r="135" spans="7:16" customFormat="1" x14ac:dyDescent="0.3">
      <c r="G135" s="40"/>
      <c r="K135" s="113"/>
      <c r="L135" s="114"/>
      <c r="M135" s="113"/>
      <c r="N135" s="113"/>
      <c r="O135" s="113"/>
      <c r="P135" s="39"/>
    </row>
    <row r="136" spans="7:16" customFormat="1" x14ac:dyDescent="0.3">
      <c r="G136" s="40"/>
      <c r="K136" s="113"/>
      <c r="L136" s="114"/>
      <c r="M136" s="113"/>
      <c r="N136" s="113"/>
      <c r="O136" s="113"/>
      <c r="P136" s="39"/>
    </row>
    <row r="137" spans="7:16" customFormat="1" x14ac:dyDescent="0.3">
      <c r="G137" s="40"/>
      <c r="K137" s="113"/>
      <c r="L137" s="114"/>
      <c r="M137" s="113"/>
      <c r="N137" s="113"/>
      <c r="O137" s="113"/>
      <c r="P137" s="39"/>
    </row>
    <row r="138" spans="7:16" customFormat="1" x14ac:dyDescent="0.3">
      <c r="G138" s="40"/>
      <c r="K138" s="113"/>
      <c r="L138" s="114"/>
      <c r="M138" s="113"/>
      <c r="N138" s="113"/>
      <c r="O138" s="113"/>
      <c r="P138" s="39"/>
    </row>
    <row r="139" spans="7:16" customFormat="1" x14ac:dyDescent="0.3">
      <c r="G139" s="40"/>
      <c r="K139" s="113"/>
      <c r="L139" s="114"/>
      <c r="M139" s="113"/>
      <c r="N139" s="113"/>
      <c r="O139" s="113"/>
      <c r="P139" s="39"/>
    </row>
    <row r="140" spans="7:16" customFormat="1" x14ac:dyDescent="0.3">
      <c r="G140" s="40"/>
      <c r="K140" s="113"/>
      <c r="L140" s="114"/>
      <c r="M140" s="113"/>
      <c r="N140" s="113"/>
      <c r="O140" s="113"/>
      <c r="P140" s="39"/>
    </row>
    <row r="141" spans="7:16" customFormat="1" x14ac:dyDescent="0.3">
      <c r="G141" s="40"/>
      <c r="K141" s="113"/>
      <c r="L141" s="114"/>
      <c r="M141" s="113"/>
      <c r="N141" s="113"/>
      <c r="O141" s="113"/>
      <c r="P141" s="39"/>
    </row>
    <row r="142" spans="7:16" customFormat="1" x14ac:dyDescent="0.3">
      <c r="G142" s="40"/>
      <c r="K142" s="113"/>
      <c r="L142" s="114"/>
      <c r="M142" s="113"/>
      <c r="N142" s="113"/>
      <c r="O142" s="113"/>
      <c r="P142" s="39"/>
    </row>
    <row r="143" spans="7:16" customFormat="1" x14ac:dyDescent="0.3">
      <c r="G143" s="40"/>
      <c r="K143" s="113"/>
      <c r="L143" s="114"/>
      <c r="M143" s="113"/>
      <c r="N143" s="113"/>
      <c r="O143" s="113"/>
      <c r="P143" s="39"/>
    </row>
    <row r="144" spans="7:16" customFormat="1" x14ac:dyDescent="0.3">
      <c r="G144" s="40"/>
      <c r="K144" s="113"/>
      <c r="L144" s="114"/>
      <c r="M144" s="113"/>
      <c r="N144" s="113"/>
      <c r="O144" s="113"/>
      <c r="P144" s="39"/>
    </row>
    <row r="145" spans="7:16" customFormat="1" x14ac:dyDescent="0.3">
      <c r="G145" s="40"/>
      <c r="K145" s="113"/>
      <c r="L145" s="114"/>
      <c r="M145" s="113"/>
      <c r="N145" s="113"/>
      <c r="O145" s="113"/>
      <c r="P145" s="39"/>
    </row>
    <row r="146" spans="7:16" customFormat="1" x14ac:dyDescent="0.3">
      <c r="G146" s="40"/>
      <c r="K146" s="113"/>
      <c r="L146" s="114"/>
      <c r="M146" s="113"/>
      <c r="N146" s="113"/>
      <c r="O146" s="113"/>
      <c r="P146" s="39"/>
    </row>
    <row r="147" spans="7:16" customFormat="1" x14ac:dyDescent="0.3">
      <c r="G147" s="40"/>
      <c r="K147" s="113"/>
      <c r="L147" s="114"/>
      <c r="M147" s="113"/>
      <c r="N147" s="113"/>
      <c r="O147" s="113"/>
      <c r="P147" s="39"/>
    </row>
    <row r="148" spans="7:16" customFormat="1" x14ac:dyDescent="0.3">
      <c r="G148" s="40"/>
      <c r="K148" s="113"/>
      <c r="L148" s="114"/>
      <c r="M148" s="113"/>
      <c r="N148" s="113"/>
      <c r="O148" s="113"/>
      <c r="P148" s="39"/>
    </row>
    <row r="149" spans="7:16" customFormat="1" x14ac:dyDescent="0.3">
      <c r="G149" s="40"/>
      <c r="K149" s="113"/>
      <c r="L149" s="114"/>
      <c r="M149" s="113"/>
      <c r="N149" s="113"/>
      <c r="O149" s="113"/>
      <c r="P149" s="39"/>
    </row>
    <row r="150" spans="7:16" customFormat="1" x14ac:dyDescent="0.3">
      <c r="G150" s="40"/>
      <c r="K150" s="113"/>
      <c r="L150" s="114"/>
      <c r="M150" s="113"/>
      <c r="N150" s="113"/>
      <c r="O150" s="113"/>
      <c r="P150" s="39"/>
    </row>
    <row r="151" spans="7:16" customFormat="1" x14ac:dyDescent="0.3">
      <c r="G151" s="40"/>
      <c r="K151" s="113"/>
      <c r="L151" s="114"/>
      <c r="M151" s="113"/>
      <c r="N151" s="113"/>
      <c r="O151" s="113"/>
      <c r="P151" s="39"/>
    </row>
    <row r="152" spans="7:16" customFormat="1" x14ac:dyDescent="0.3">
      <c r="G152" s="40"/>
      <c r="K152" s="113"/>
      <c r="L152" s="114"/>
      <c r="M152" s="113"/>
      <c r="N152" s="113"/>
      <c r="O152" s="113"/>
      <c r="P152" s="39"/>
    </row>
    <row r="153" spans="7:16" customFormat="1" x14ac:dyDescent="0.3">
      <c r="G153" s="40"/>
      <c r="K153" s="113"/>
      <c r="L153" s="114"/>
      <c r="M153" s="113"/>
      <c r="N153" s="113"/>
      <c r="O153" s="113"/>
      <c r="P153" s="39"/>
    </row>
    <row r="154" spans="7:16" customFormat="1" x14ac:dyDescent="0.3">
      <c r="G154" s="40"/>
      <c r="K154" s="113"/>
      <c r="L154" s="114"/>
      <c r="M154" s="113"/>
      <c r="N154" s="113"/>
      <c r="O154" s="113"/>
      <c r="P154" s="39"/>
    </row>
    <row r="155" spans="7:16" customFormat="1" x14ac:dyDescent="0.3">
      <c r="G155" s="40"/>
      <c r="K155" s="113"/>
      <c r="L155" s="114"/>
      <c r="M155" s="113"/>
      <c r="N155" s="113"/>
      <c r="O155" s="113"/>
      <c r="P155" s="39"/>
    </row>
    <row r="156" spans="7:16" customFormat="1" x14ac:dyDescent="0.3">
      <c r="G156" s="40"/>
      <c r="K156" s="113"/>
      <c r="L156" s="114"/>
      <c r="M156" s="113"/>
      <c r="N156" s="113"/>
      <c r="O156" s="113"/>
      <c r="P156" s="39"/>
    </row>
    <row r="157" spans="7:16" customFormat="1" x14ac:dyDescent="0.3">
      <c r="G157" s="40"/>
      <c r="K157" s="113"/>
      <c r="L157" s="114"/>
      <c r="M157" s="113"/>
      <c r="N157" s="113"/>
      <c r="O157" s="113"/>
      <c r="P157" s="39"/>
    </row>
    <row r="158" spans="7:16" customFormat="1" x14ac:dyDescent="0.3">
      <c r="G158" s="40"/>
      <c r="K158" s="113"/>
      <c r="L158" s="114"/>
      <c r="M158" s="113"/>
      <c r="N158" s="113"/>
      <c r="O158" s="113"/>
      <c r="P158" s="39"/>
    </row>
    <row r="159" spans="7:16" customFormat="1" x14ac:dyDescent="0.3">
      <c r="G159" s="40"/>
      <c r="K159" s="113"/>
      <c r="L159" s="114"/>
      <c r="M159" s="113"/>
      <c r="N159" s="113"/>
      <c r="O159" s="113"/>
      <c r="P159" s="39"/>
    </row>
    <row r="160" spans="7:16" customFormat="1" x14ac:dyDescent="0.3">
      <c r="G160" s="40"/>
      <c r="K160" s="113"/>
      <c r="L160" s="114"/>
      <c r="M160" s="113"/>
      <c r="N160" s="113"/>
      <c r="O160" s="113"/>
      <c r="P160" s="39"/>
    </row>
    <row r="161" spans="7:16" customFormat="1" x14ac:dyDescent="0.3">
      <c r="G161" s="40"/>
      <c r="K161" s="113"/>
      <c r="L161" s="114"/>
      <c r="M161" s="113"/>
      <c r="N161" s="113"/>
      <c r="O161" s="113"/>
      <c r="P161" s="39"/>
    </row>
    <row r="162" spans="7:16" customFormat="1" x14ac:dyDescent="0.3">
      <c r="G162" s="40"/>
      <c r="K162" s="113"/>
      <c r="L162" s="114"/>
      <c r="M162" s="113"/>
      <c r="N162" s="113"/>
      <c r="O162" s="113"/>
      <c r="P162" s="39"/>
    </row>
    <row r="163" spans="7:16" customFormat="1" x14ac:dyDescent="0.3">
      <c r="G163" s="40"/>
      <c r="K163" s="113"/>
      <c r="L163" s="114"/>
      <c r="M163" s="113"/>
      <c r="N163" s="113"/>
      <c r="O163" s="113"/>
      <c r="P163" s="39"/>
    </row>
    <row r="164" spans="7:16" customFormat="1" x14ac:dyDescent="0.3">
      <c r="G164" s="40"/>
      <c r="K164" s="113"/>
      <c r="L164" s="114"/>
      <c r="M164" s="113"/>
      <c r="N164" s="113"/>
      <c r="O164" s="113"/>
      <c r="P164" s="39"/>
    </row>
    <row r="165" spans="7:16" customFormat="1" x14ac:dyDescent="0.3">
      <c r="G165" s="40"/>
      <c r="K165" s="113"/>
      <c r="L165" s="114"/>
      <c r="M165" s="113"/>
      <c r="N165" s="113"/>
      <c r="O165" s="113"/>
      <c r="P165" s="39"/>
    </row>
    <row r="166" spans="7:16" customFormat="1" x14ac:dyDescent="0.3">
      <c r="G166" s="40"/>
      <c r="K166" s="113"/>
      <c r="L166" s="114"/>
      <c r="M166" s="113"/>
      <c r="N166" s="113"/>
      <c r="O166" s="113"/>
      <c r="P166" s="39"/>
    </row>
    <row r="167" spans="7:16" customFormat="1" x14ac:dyDescent="0.3">
      <c r="G167" s="40"/>
      <c r="K167" s="113"/>
      <c r="L167" s="114"/>
      <c r="M167" s="113"/>
      <c r="N167" s="113"/>
      <c r="O167" s="113"/>
      <c r="P167" s="39"/>
    </row>
    <row r="168" spans="7:16" customFormat="1" x14ac:dyDescent="0.3">
      <c r="G168" s="40"/>
      <c r="K168" s="113"/>
      <c r="L168" s="114"/>
      <c r="M168" s="113"/>
      <c r="N168" s="113"/>
      <c r="O168" s="113"/>
      <c r="P168" s="39"/>
    </row>
    <row r="169" spans="7:16" customFormat="1" x14ac:dyDescent="0.3">
      <c r="G169" s="40"/>
      <c r="K169" s="113"/>
      <c r="L169" s="114"/>
      <c r="M169" s="113"/>
      <c r="N169" s="113"/>
      <c r="O169" s="113"/>
      <c r="P169" s="39"/>
    </row>
    <row r="170" spans="7:16" customFormat="1" x14ac:dyDescent="0.3">
      <c r="G170" s="40"/>
      <c r="K170" s="113"/>
      <c r="L170" s="114"/>
      <c r="M170" s="113"/>
      <c r="N170" s="113"/>
      <c r="O170" s="113"/>
      <c r="P170" s="39"/>
    </row>
    <row r="171" spans="7:16" customFormat="1" x14ac:dyDescent="0.3">
      <c r="G171" s="40"/>
      <c r="K171" s="113"/>
      <c r="L171" s="114"/>
      <c r="M171" s="113"/>
      <c r="N171" s="113"/>
      <c r="O171" s="113"/>
      <c r="P171" s="39"/>
    </row>
    <row r="172" spans="7:16" customFormat="1" x14ac:dyDescent="0.3">
      <c r="G172" s="40"/>
      <c r="K172" s="113"/>
      <c r="L172" s="114"/>
      <c r="M172" s="113"/>
      <c r="N172" s="113"/>
      <c r="O172" s="113"/>
      <c r="P172" s="39"/>
    </row>
    <row r="173" spans="7:16" customFormat="1" x14ac:dyDescent="0.3">
      <c r="G173" s="40"/>
      <c r="K173" s="113"/>
      <c r="L173" s="114"/>
      <c r="M173" s="113"/>
      <c r="N173" s="113"/>
      <c r="O173" s="113"/>
      <c r="P173" s="39"/>
    </row>
    <row r="174" spans="7:16" customFormat="1" x14ac:dyDescent="0.3">
      <c r="G174" s="40"/>
      <c r="K174" s="113"/>
      <c r="L174" s="114"/>
      <c r="M174" s="113"/>
      <c r="N174" s="113"/>
      <c r="O174" s="113"/>
      <c r="P174" s="39"/>
    </row>
    <row r="175" spans="7:16" customFormat="1" x14ac:dyDescent="0.3">
      <c r="G175" s="40"/>
      <c r="K175" s="113"/>
      <c r="L175" s="114"/>
      <c r="M175" s="113"/>
      <c r="N175" s="113"/>
      <c r="O175" s="113"/>
      <c r="P175" s="39"/>
    </row>
    <row r="176" spans="7:16" customFormat="1" x14ac:dyDescent="0.3">
      <c r="G176" s="40"/>
      <c r="K176" s="113"/>
      <c r="L176" s="114"/>
      <c r="M176" s="113"/>
      <c r="N176" s="113"/>
      <c r="O176" s="113"/>
      <c r="P176" s="39"/>
    </row>
    <row r="177" spans="7:16" customFormat="1" x14ac:dyDescent="0.3">
      <c r="G177" s="40"/>
      <c r="K177" s="113"/>
      <c r="L177" s="114"/>
      <c r="M177" s="113"/>
      <c r="N177" s="113"/>
      <c r="O177" s="113"/>
      <c r="P177" s="39"/>
    </row>
    <row r="178" spans="7:16" customFormat="1" x14ac:dyDescent="0.3">
      <c r="G178" s="40"/>
      <c r="K178" s="113"/>
      <c r="L178" s="114"/>
      <c r="M178" s="113"/>
      <c r="N178" s="113"/>
      <c r="O178" s="113"/>
      <c r="P178" s="39"/>
    </row>
    <row r="179" spans="7:16" customFormat="1" x14ac:dyDescent="0.3">
      <c r="G179" s="40"/>
      <c r="K179" s="113"/>
      <c r="L179" s="114"/>
      <c r="M179" s="113"/>
      <c r="N179" s="113"/>
      <c r="O179" s="113"/>
      <c r="P179" s="39"/>
    </row>
    <row r="180" spans="7:16" customFormat="1" x14ac:dyDescent="0.3">
      <c r="G180" s="40"/>
      <c r="K180" s="113"/>
      <c r="L180" s="114"/>
      <c r="M180" s="113"/>
      <c r="N180" s="113"/>
      <c r="O180" s="113"/>
      <c r="P180" s="39"/>
    </row>
    <row r="181" spans="7:16" customFormat="1" x14ac:dyDescent="0.3">
      <c r="G181" s="40"/>
      <c r="K181" s="113"/>
      <c r="L181" s="114"/>
      <c r="M181" s="113"/>
      <c r="N181" s="113"/>
      <c r="O181" s="113"/>
      <c r="P181" s="39"/>
    </row>
    <row r="182" spans="7:16" customFormat="1" x14ac:dyDescent="0.3">
      <c r="G182" s="40"/>
      <c r="K182" s="113"/>
      <c r="L182" s="114"/>
      <c r="M182" s="113"/>
      <c r="N182" s="113"/>
      <c r="O182" s="113"/>
      <c r="P182" s="39"/>
    </row>
    <row r="183" spans="7:16" customFormat="1" x14ac:dyDescent="0.3">
      <c r="G183" s="40"/>
      <c r="K183" s="113"/>
      <c r="L183" s="114"/>
      <c r="M183" s="113"/>
      <c r="N183" s="113"/>
      <c r="O183" s="113"/>
      <c r="P183" s="39"/>
    </row>
    <row r="184" spans="7:16" customFormat="1" x14ac:dyDescent="0.3">
      <c r="G184" s="40"/>
      <c r="K184" s="113"/>
      <c r="L184" s="114"/>
      <c r="M184" s="113"/>
      <c r="N184" s="113"/>
      <c r="O184" s="113"/>
      <c r="P184" s="39"/>
    </row>
    <row r="185" spans="7:16" customFormat="1" x14ac:dyDescent="0.3">
      <c r="G185" s="40"/>
      <c r="K185" s="113"/>
      <c r="L185" s="114"/>
      <c r="M185" s="113"/>
      <c r="N185" s="113"/>
      <c r="O185" s="113"/>
      <c r="P185" s="39"/>
    </row>
    <row r="186" spans="7:16" customFormat="1" x14ac:dyDescent="0.3">
      <c r="G186" s="40"/>
      <c r="K186" s="113"/>
      <c r="L186" s="114"/>
      <c r="M186" s="113"/>
      <c r="N186" s="113"/>
      <c r="O186" s="113"/>
      <c r="P186" s="39"/>
    </row>
    <row r="187" spans="7:16" customFormat="1" x14ac:dyDescent="0.3">
      <c r="G187" s="40"/>
      <c r="K187" s="113"/>
      <c r="L187" s="114"/>
      <c r="M187" s="113"/>
      <c r="N187" s="113"/>
      <c r="O187" s="113"/>
      <c r="P187" s="39"/>
    </row>
    <row r="188" spans="7:16" customFormat="1" x14ac:dyDescent="0.3">
      <c r="G188" s="40"/>
      <c r="K188" s="113"/>
      <c r="L188" s="114"/>
      <c r="M188" s="113"/>
      <c r="N188" s="113"/>
      <c r="O188" s="113"/>
      <c r="P188" s="39"/>
    </row>
    <row r="189" spans="7:16" customFormat="1" x14ac:dyDescent="0.3">
      <c r="G189" s="40"/>
      <c r="K189" s="113"/>
      <c r="L189" s="114"/>
      <c r="M189" s="113"/>
      <c r="N189" s="113"/>
      <c r="O189" s="113"/>
      <c r="P189" s="39"/>
    </row>
    <row r="190" spans="7:16" customFormat="1" x14ac:dyDescent="0.3">
      <c r="G190" s="40"/>
      <c r="K190" s="113"/>
      <c r="L190" s="114"/>
      <c r="M190" s="113"/>
      <c r="N190" s="113"/>
      <c r="O190" s="113"/>
      <c r="P190" s="39"/>
    </row>
    <row r="191" spans="7:16" customFormat="1" x14ac:dyDescent="0.3">
      <c r="G191" s="40"/>
      <c r="K191" s="113"/>
      <c r="L191" s="114"/>
      <c r="M191" s="113"/>
      <c r="N191" s="113"/>
      <c r="O191" s="113"/>
      <c r="P191" s="39"/>
    </row>
    <row r="192" spans="7:16" customFormat="1" x14ac:dyDescent="0.3">
      <c r="G192" s="40"/>
      <c r="K192" s="113"/>
      <c r="L192" s="114"/>
      <c r="M192" s="113"/>
      <c r="N192" s="113"/>
      <c r="O192" s="113"/>
      <c r="P192" s="39"/>
    </row>
    <row r="193" spans="7:16" customFormat="1" x14ac:dyDescent="0.3">
      <c r="G193" s="40"/>
      <c r="K193" s="113"/>
      <c r="L193" s="114"/>
      <c r="M193" s="113"/>
      <c r="N193" s="113"/>
      <c r="O193" s="113"/>
      <c r="P193" s="39"/>
    </row>
    <row r="194" spans="7:16" customFormat="1" x14ac:dyDescent="0.3">
      <c r="G194" s="40"/>
      <c r="K194" s="113"/>
      <c r="L194" s="114"/>
      <c r="M194" s="113"/>
      <c r="N194" s="113"/>
      <c r="O194" s="113"/>
      <c r="P194" s="39"/>
    </row>
    <row r="195" spans="7:16" customFormat="1" x14ac:dyDescent="0.3">
      <c r="G195" s="40"/>
      <c r="K195" s="113"/>
      <c r="L195" s="114"/>
      <c r="M195" s="113"/>
      <c r="N195" s="113"/>
      <c r="O195" s="113"/>
      <c r="P195" s="39"/>
    </row>
    <row r="196" spans="7:16" customFormat="1" x14ac:dyDescent="0.3">
      <c r="G196" s="40"/>
      <c r="K196" s="113"/>
      <c r="L196" s="114"/>
      <c r="M196" s="113"/>
      <c r="N196" s="113"/>
      <c r="O196" s="113"/>
      <c r="P196" s="39"/>
    </row>
    <row r="197" spans="7:16" customFormat="1" x14ac:dyDescent="0.3">
      <c r="G197" s="40"/>
      <c r="K197" s="113"/>
      <c r="L197" s="114"/>
      <c r="M197" s="113"/>
      <c r="N197" s="113"/>
      <c r="O197" s="113"/>
      <c r="P197" s="39"/>
    </row>
    <row r="198" spans="7:16" customFormat="1" x14ac:dyDescent="0.3">
      <c r="G198" s="40"/>
      <c r="K198" s="113"/>
      <c r="L198" s="114"/>
      <c r="M198" s="113"/>
      <c r="N198" s="113"/>
      <c r="O198" s="113"/>
      <c r="P198" s="39"/>
    </row>
    <row r="199" spans="7:16" customFormat="1" x14ac:dyDescent="0.3">
      <c r="G199" s="40"/>
      <c r="K199" s="113"/>
      <c r="L199" s="114"/>
      <c r="M199" s="113"/>
      <c r="N199" s="113"/>
      <c r="O199" s="113"/>
      <c r="P199" s="39"/>
    </row>
    <row r="200" spans="7:16" customFormat="1" x14ac:dyDescent="0.3">
      <c r="G200" s="40"/>
      <c r="K200" s="113"/>
      <c r="L200" s="114"/>
      <c r="M200" s="113"/>
      <c r="N200" s="113"/>
      <c r="O200" s="113"/>
      <c r="P200" s="39"/>
    </row>
    <row r="201" spans="7:16" customFormat="1" x14ac:dyDescent="0.3">
      <c r="G201" s="40"/>
      <c r="K201" s="113"/>
      <c r="L201" s="114"/>
      <c r="M201" s="113"/>
      <c r="N201" s="113"/>
      <c r="O201" s="113"/>
      <c r="P201" s="39"/>
    </row>
    <row r="202" spans="7:16" customFormat="1" x14ac:dyDescent="0.3">
      <c r="G202" s="40"/>
      <c r="K202" s="113"/>
      <c r="L202" s="114"/>
      <c r="M202" s="113"/>
      <c r="N202" s="113"/>
      <c r="O202" s="113"/>
      <c r="P202" s="39"/>
    </row>
    <row r="203" spans="7:16" customFormat="1" x14ac:dyDescent="0.3">
      <c r="G203" s="40"/>
      <c r="K203" s="113"/>
      <c r="L203" s="114"/>
      <c r="M203" s="113"/>
      <c r="N203" s="113"/>
      <c r="O203" s="113"/>
      <c r="P203" s="39"/>
    </row>
    <row r="204" spans="7:16" customFormat="1" x14ac:dyDescent="0.3">
      <c r="G204" s="40"/>
      <c r="K204" s="113"/>
      <c r="L204" s="114"/>
      <c r="M204" s="113"/>
      <c r="N204" s="113"/>
      <c r="O204" s="113"/>
      <c r="P204" s="39"/>
    </row>
    <row r="205" spans="7:16" customFormat="1" x14ac:dyDescent="0.3">
      <c r="G205" s="40"/>
      <c r="K205" s="113"/>
      <c r="L205" s="114"/>
      <c r="M205" s="113"/>
      <c r="N205" s="113"/>
      <c r="O205" s="113"/>
      <c r="P205" s="39"/>
    </row>
    <row r="206" spans="7:16" customFormat="1" x14ac:dyDescent="0.3">
      <c r="G206" s="40"/>
      <c r="K206" s="113"/>
      <c r="L206" s="114"/>
      <c r="M206" s="113"/>
      <c r="N206" s="113"/>
      <c r="O206" s="113"/>
      <c r="P206" s="39"/>
    </row>
    <row r="207" spans="7:16" customFormat="1" x14ac:dyDescent="0.3">
      <c r="G207" s="40"/>
      <c r="K207" s="113"/>
      <c r="L207" s="114"/>
      <c r="M207" s="113"/>
      <c r="N207" s="113"/>
      <c r="O207" s="113"/>
      <c r="P207" s="39"/>
    </row>
    <row r="208" spans="7:16" customFormat="1" x14ac:dyDescent="0.3">
      <c r="G208" s="40"/>
      <c r="K208" s="113"/>
      <c r="L208" s="114"/>
      <c r="M208" s="113"/>
      <c r="N208" s="113"/>
      <c r="O208" s="113"/>
      <c r="P208" s="39"/>
    </row>
    <row r="209" spans="7:16" customFormat="1" x14ac:dyDescent="0.3">
      <c r="G209" s="40"/>
      <c r="K209" s="113"/>
      <c r="L209" s="114"/>
      <c r="M209" s="113"/>
      <c r="N209" s="113"/>
      <c r="O209" s="113"/>
      <c r="P209" s="39"/>
    </row>
    <row r="210" spans="7:16" customFormat="1" x14ac:dyDescent="0.3">
      <c r="G210" s="40"/>
      <c r="K210" s="113"/>
      <c r="L210" s="114"/>
      <c r="M210" s="113"/>
      <c r="N210" s="113"/>
      <c r="O210" s="113"/>
      <c r="P210" s="39"/>
    </row>
    <row r="211" spans="7:16" customFormat="1" x14ac:dyDescent="0.3">
      <c r="G211" s="40"/>
      <c r="K211" s="113"/>
      <c r="L211" s="114"/>
      <c r="M211" s="113"/>
      <c r="N211" s="113"/>
      <c r="O211" s="113"/>
      <c r="P211" s="39"/>
    </row>
    <row r="212" spans="7:16" customFormat="1" x14ac:dyDescent="0.3">
      <c r="G212" s="40"/>
      <c r="K212" s="113"/>
      <c r="L212" s="114"/>
      <c r="M212" s="113"/>
      <c r="N212" s="113"/>
      <c r="O212" s="113"/>
      <c r="P212" s="39"/>
    </row>
    <row r="213" spans="7:16" customFormat="1" x14ac:dyDescent="0.3">
      <c r="G213" s="40"/>
      <c r="K213" s="113"/>
      <c r="L213" s="114"/>
      <c r="M213" s="113"/>
      <c r="N213" s="113"/>
      <c r="O213" s="113"/>
      <c r="P213" s="39"/>
    </row>
    <row r="214" spans="7:16" customFormat="1" x14ac:dyDescent="0.3">
      <c r="G214" s="40"/>
      <c r="K214" s="113"/>
      <c r="L214" s="114"/>
      <c r="M214" s="113"/>
      <c r="N214" s="113"/>
      <c r="O214" s="113"/>
      <c r="P214" s="39"/>
    </row>
    <row r="215" spans="7:16" customFormat="1" x14ac:dyDescent="0.3">
      <c r="G215" s="40"/>
      <c r="K215" s="113"/>
      <c r="L215" s="114"/>
      <c r="M215" s="113"/>
      <c r="N215" s="113"/>
      <c r="O215" s="113"/>
      <c r="P215" s="39"/>
    </row>
    <row r="216" spans="7:16" customFormat="1" x14ac:dyDescent="0.3">
      <c r="G216" s="40"/>
      <c r="K216" s="113"/>
      <c r="L216" s="114"/>
      <c r="M216" s="113"/>
      <c r="N216" s="113"/>
      <c r="O216" s="113"/>
      <c r="P216" s="39"/>
    </row>
    <row r="217" spans="7:16" customFormat="1" x14ac:dyDescent="0.3">
      <c r="G217" s="40"/>
      <c r="K217" s="113"/>
      <c r="L217" s="114"/>
      <c r="M217" s="113"/>
      <c r="N217" s="113"/>
      <c r="O217" s="113"/>
      <c r="P217" s="39"/>
    </row>
    <row r="218" spans="7:16" customFormat="1" x14ac:dyDescent="0.3">
      <c r="G218" s="40"/>
      <c r="K218" s="113"/>
      <c r="L218" s="114"/>
      <c r="M218" s="113"/>
      <c r="N218" s="113"/>
      <c r="O218" s="113"/>
      <c r="P218" s="39"/>
    </row>
    <row r="219" spans="7:16" customFormat="1" x14ac:dyDescent="0.3">
      <c r="G219" s="40"/>
      <c r="K219" s="113"/>
      <c r="L219" s="114"/>
      <c r="M219" s="113"/>
      <c r="N219" s="113"/>
      <c r="O219" s="113"/>
      <c r="P219" s="39"/>
    </row>
    <row r="220" spans="7:16" customFormat="1" x14ac:dyDescent="0.3">
      <c r="G220" s="40"/>
      <c r="K220" s="113"/>
      <c r="L220" s="114"/>
      <c r="M220" s="113"/>
      <c r="N220" s="113"/>
      <c r="O220" s="113"/>
      <c r="P220" s="39"/>
    </row>
    <row r="221" spans="7:16" customFormat="1" x14ac:dyDescent="0.3">
      <c r="G221" s="40"/>
      <c r="K221" s="113"/>
      <c r="L221" s="114"/>
      <c r="M221" s="113"/>
      <c r="N221" s="113"/>
      <c r="O221" s="113"/>
      <c r="P221" s="39"/>
    </row>
    <row r="222" spans="7:16" customFormat="1" x14ac:dyDescent="0.3">
      <c r="G222" s="40"/>
      <c r="K222" s="113"/>
      <c r="L222" s="114"/>
      <c r="M222" s="113"/>
      <c r="N222" s="113"/>
      <c r="O222" s="113"/>
      <c r="P222" s="39"/>
    </row>
    <row r="223" spans="7:16" customFormat="1" x14ac:dyDescent="0.3">
      <c r="G223" s="40"/>
      <c r="K223" s="113"/>
      <c r="L223" s="114"/>
      <c r="M223" s="113"/>
      <c r="N223" s="113"/>
      <c r="O223" s="113"/>
      <c r="P223" s="39"/>
    </row>
    <row r="224" spans="7:16" customFormat="1" x14ac:dyDescent="0.3">
      <c r="G224" s="40"/>
      <c r="K224" s="113"/>
      <c r="L224" s="114"/>
      <c r="M224" s="113"/>
      <c r="N224" s="113"/>
      <c r="O224" s="113"/>
      <c r="P224" s="39"/>
    </row>
    <row r="225" spans="7:16" customFormat="1" x14ac:dyDescent="0.3">
      <c r="G225" s="40"/>
      <c r="K225" s="113"/>
      <c r="L225" s="114"/>
      <c r="M225" s="113"/>
      <c r="N225" s="113"/>
      <c r="O225" s="113"/>
      <c r="P225" s="39"/>
    </row>
    <row r="226" spans="7:16" customFormat="1" x14ac:dyDescent="0.3">
      <c r="G226" s="40"/>
      <c r="K226" s="113"/>
      <c r="L226" s="114"/>
      <c r="M226" s="113"/>
      <c r="N226" s="113"/>
      <c r="O226" s="113"/>
      <c r="P226" s="39"/>
    </row>
    <row r="227" spans="7:16" customFormat="1" x14ac:dyDescent="0.3">
      <c r="G227" s="40"/>
      <c r="K227" s="113"/>
      <c r="L227" s="114"/>
      <c r="M227" s="113"/>
      <c r="N227" s="113"/>
      <c r="O227" s="113"/>
      <c r="P227" s="39"/>
    </row>
    <row r="228" spans="7:16" customFormat="1" x14ac:dyDescent="0.3">
      <c r="G228" s="40"/>
      <c r="K228" s="113"/>
      <c r="L228" s="114"/>
      <c r="M228" s="113"/>
      <c r="N228" s="113"/>
      <c r="O228" s="113"/>
      <c r="P228" s="39"/>
    </row>
    <row r="229" spans="7:16" customFormat="1" x14ac:dyDescent="0.3">
      <c r="G229" s="40"/>
      <c r="K229" s="113"/>
      <c r="L229" s="114"/>
      <c r="M229" s="113"/>
      <c r="N229" s="113"/>
      <c r="O229" s="113"/>
      <c r="P229" s="39"/>
    </row>
    <row r="230" spans="7:16" customFormat="1" x14ac:dyDescent="0.3">
      <c r="G230" s="40"/>
      <c r="K230" s="113"/>
      <c r="L230" s="114"/>
      <c r="M230" s="113"/>
      <c r="N230" s="113"/>
      <c r="O230" s="113"/>
      <c r="P230" s="39"/>
    </row>
    <row r="231" spans="7:16" customFormat="1" x14ac:dyDescent="0.3">
      <c r="G231" s="40"/>
      <c r="K231" s="113"/>
      <c r="L231" s="114"/>
      <c r="M231" s="113"/>
      <c r="N231" s="113"/>
      <c r="O231" s="113"/>
      <c r="P231" s="39"/>
    </row>
    <row r="232" spans="7:16" customFormat="1" x14ac:dyDescent="0.3">
      <c r="G232" s="40"/>
      <c r="K232" s="113"/>
      <c r="L232" s="114"/>
      <c r="M232" s="113"/>
      <c r="N232" s="113"/>
      <c r="O232" s="113"/>
      <c r="P232" s="39"/>
    </row>
    <row r="233" spans="7:16" customFormat="1" x14ac:dyDescent="0.3">
      <c r="G233" s="40"/>
      <c r="K233" s="113"/>
      <c r="L233" s="114"/>
      <c r="M233" s="113"/>
      <c r="N233" s="113"/>
      <c r="O233" s="113"/>
      <c r="P233" s="39"/>
    </row>
    <row r="234" spans="7:16" customFormat="1" x14ac:dyDescent="0.3">
      <c r="G234" s="40"/>
      <c r="K234" s="113"/>
      <c r="L234" s="114"/>
      <c r="M234" s="113"/>
      <c r="N234" s="113"/>
      <c r="O234" s="113"/>
      <c r="P234" s="39"/>
    </row>
    <row r="235" spans="7:16" customFormat="1" x14ac:dyDescent="0.3">
      <c r="G235" s="40"/>
      <c r="K235" s="113"/>
      <c r="L235" s="114"/>
      <c r="M235" s="113"/>
      <c r="N235" s="113"/>
      <c r="O235" s="113"/>
      <c r="P235" s="39"/>
    </row>
    <row r="236" spans="7:16" customFormat="1" x14ac:dyDescent="0.3">
      <c r="G236" s="40"/>
      <c r="K236" s="113"/>
      <c r="L236" s="114"/>
      <c r="M236" s="113"/>
      <c r="N236" s="113"/>
      <c r="O236" s="113"/>
      <c r="P236" s="39"/>
    </row>
    <row r="237" spans="7:16" customFormat="1" x14ac:dyDescent="0.3">
      <c r="G237" s="40"/>
      <c r="K237" s="113"/>
      <c r="L237" s="114"/>
      <c r="M237" s="113"/>
      <c r="N237" s="113"/>
      <c r="O237" s="113"/>
      <c r="P237" s="39"/>
    </row>
    <row r="238" spans="7:16" customFormat="1" x14ac:dyDescent="0.3">
      <c r="G238" s="40"/>
      <c r="K238" s="113"/>
      <c r="L238" s="114"/>
      <c r="M238" s="113"/>
      <c r="N238" s="113"/>
      <c r="O238" s="113"/>
      <c r="P238" s="39"/>
    </row>
    <row r="239" spans="7:16" customFormat="1" x14ac:dyDescent="0.3">
      <c r="G239" s="40"/>
      <c r="K239" s="113"/>
      <c r="L239" s="114"/>
      <c r="M239" s="113"/>
      <c r="N239" s="113"/>
      <c r="O239" s="113"/>
      <c r="P239" s="39"/>
    </row>
    <row r="240" spans="7:16" customFormat="1" x14ac:dyDescent="0.3">
      <c r="G240" s="40"/>
      <c r="K240" s="113"/>
      <c r="L240" s="114"/>
      <c r="M240" s="113"/>
      <c r="N240" s="113"/>
      <c r="O240" s="113"/>
      <c r="P240" s="39"/>
    </row>
    <row r="241" spans="7:16" customFormat="1" x14ac:dyDescent="0.3">
      <c r="G241" s="40"/>
      <c r="K241" s="113"/>
      <c r="L241" s="114"/>
      <c r="M241" s="113"/>
      <c r="N241" s="113"/>
      <c r="O241" s="113"/>
      <c r="P241" s="39"/>
    </row>
    <row r="242" spans="7:16" customFormat="1" x14ac:dyDescent="0.3">
      <c r="G242" s="40"/>
      <c r="K242" s="113"/>
      <c r="L242" s="114"/>
      <c r="M242" s="113"/>
      <c r="N242" s="113"/>
      <c r="O242" s="113"/>
      <c r="P242" s="39"/>
    </row>
    <row r="243" spans="7:16" customFormat="1" x14ac:dyDescent="0.3">
      <c r="G243" s="40"/>
      <c r="K243" s="113"/>
      <c r="L243" s="114"/>
      <c r="M243" s="113"/>
      <c r="N243" s="113"/>
      <c r="O243" s="113"/>
      <c r="P243" s="39"/>
    </row>
    <row r="244" spans="7:16" customFormat="1" x14ac:dyDescent="0.3">
      <c r="G244" s="40"/>
      <c r="K244" s="113"/>
      <c r="L244" s="114"/>
      <c r="M244" s="113"/>
      <c r="N244" s="113"/>
      <c r="O244" s="113"/>
      <c r="P244" s="39"/>
    </row>
    <row r="245" spans="7:16" customFormat="1" x14ac:dyDescent="0.3">
      <c r="G245" s="40"/>
      <c r="K245" s="113"/>
      <c r="L245" s="114"/>
      <c r="M245" s="113"/>
      <c r="N245" s="113"/>
      <c r="O245" s="113"/>
      <c r="P245" s="39"/>
    </row>
    <row r="246" spans="7:16" customFormat="1" x14ac:dyDescent="0.3">
      <c r="G246" s="40"/>
      <c r="K246" s="113"/>
      <c r="L246" s="114"/>
      <c r="M246" s="113"/>
      <c r="N246" s="113"/>
      <c r="O246" s="113"/>
      <c r="P246" s="39"/>
    </row>
    <row r="247" spans="7:16" customFormat="1" x14ac:dyDescent="0.3">
      <c r="G247" s="40"/>
      <c r="K247" s="113"/>
      <c r="L247" s="114"/>
      <c r="M247" s="113"/>
      <c r="N247" s="113"/>
      <c r="O247" s="113"/>
      <c r="P247" s="39"/>
    </row>
    <row r="248" spans="7:16" customFormat="1" x14ac:dyDescent="0.3">
      <c r="G248" s="40"/>
      <c r="K248" s="113"/>
      <c r="L248" s="114"/>
      <c r="M248" s="113"/>
      <c r="N248" s="113"/>
      <c r="O248" s="113"/>
      <c r="P248" s="39"/>
    </row>
    <row r="249" spans="7:16" customFormat="1" x14ac:dyDescent="0.3">
      <c r="G249" s="40"/>
      <c r="K249" s="113"/>
      <c r="L249" s="114"/>
      <c r="M249" s="113"/>
      <c r="N249" s="113"/>
      <c r="O249" s="113"/>
      <c r="P249" s="39"/>
    </row>
    <row r="250" spans="7:16" customFormat="1" x14ac:dyDescent="0.3">
      <c r="G250" s="40"/>
      <c r="K250" s="113"/>
      <c r="L250" s="114"/>
      <c r="M250" s="113"/>
      <c r="N250" s="113"/>
      <c r="O250" s="113"/>
      <c r="P250" s="39"/>
    </row>
    <row r="251" spans="7:16" customFormat="1" x14ac:dyDescent="0.3">
      <c r="G251" s="40"/>
      <c r="K251" s="113"/>
      <c r="L251" s="114"/>
      <c r="M251" s="113"/>
      <c r="N251" s="113"/>
      <c r="O251" s="113"/>
      <c r="P251" s="39"/>
    </row>
    <row r="252" spans="7:16" customFormat="1" x14ac:dyDescent="0.3">
      <c r="G252" s="40"/>
      <c r="K252" s="113"/>
      <c r="L252" s="114"/>
      <c r="M252" s="113"/>
      <c r="N252" s="113"/>
      <c r="O252" s="113"/>
      <c r="P252" s="39"/>
    </row>
    <row r="253" spans="7:16" customFormat="1" x14ac:dyDescent="0.3">
      <c r="G253" s="40"/>
      <c r="K253" s="113"/>
      <c r="L253" s="114"/>
      <c r="M253" s="113"/>
      <c r="N253" s="113"/>
      <c r="O253" s="113"/>
      <c r="P253" s="39"/>
    </row>
    <row r="254" spans="7:16" customFormat="1" x14ac:dyDescent="0.3">
      <c r="G254" s="40"/>
      <c r="K254" s="113"/>
      <c r="L254" s="114"/>
      <c r="M254" s="113"/>
      <c r="N254" s="113"/>
      <c r="O254" s="113"/>
      <c r="P254" s="39"/>
    </row>
    <row r="255" spans="7:16" customFormat="1" x14ac:dyDescent="0.3">
      <c r="G255" s="40"/>
      <c r="K255" s="113"/>
      <c r="L255" s="114"/>
      <c r="M255" s="113"/>
      <c r="N255" s="113"/>
      <c r="O255" s="113"/>
      <c r="P255" s="39"/>
    </row>
    <row r="256" spans="7:16" customFormat="1" x14ac:dyDescent="0.3">
      <c r="G256" s="40"/>
      <c r="K256" s="113"/>
      <c r="L256" s="114"/>
      <c r="M256" s="113"/>
      <c r="N256" s="113"/>
      <c r="O256" s="113"/>
      <c r="P256" s="39"/>
    </row>
    <row r="257" spans="7:16" customFormat="1" x14ac:dyDescent="0.3">
      <c r="G257" s="40"/>
      <c r="K257" s="113"/>
      <c r="L257" s="114"/>
      <c r="M257" s="113"/>
      <c r="N257" s="113"/>
      <c r="O257" s="113"/>
      <c r="P257" s="39"/>
    </row>
    <row r="258" spans="7:16" customFormat="1" x14ac:dyDescent="0.3">
      <c r="G258" s="40"/>
      <c r="K258" s="113"/>
      <c r="L258" s="114"/>
      <c r="M258" s="113"/>
      <c r="N258" s="113"/>
      <c r="O258" s="113"/>
      <c r="P258" s="39"/>
    </row>
    <row r="259" spans="7:16" customFormat="1" x14ac:dyDescent="0.3">
      <c r="G259" s="40"/>
      <c r="K259" s="113"/>
      <c r="L259" s="114"/>
      <c r="M259" s="113"/>
      <c r="N259" s="113"/>
      <c r="O259" s="113"/>
      <c r="P259" s="39"/>
    </row>
    <row r="260" spans="7:16" customFormat="1" x14ac:dyDescent="0.3">
      <c r="G260" s="40"/>
      <c r="K260" s="113"/>
      <c r="L260" s="114"/>
      <c r="M260" s="113"/>
      <c r="N260" s="113"/>
      <c r="O260" s="113"/>
      <c r="P260" s="39"/>
    </row>
    <row r="261" spans="7:16" customFormat="1" x14ac:dyDescent="0.3">
      <c r="G261" s="40"/>
      <c r="K261" s="113"/>
      <c r="L261" s="114"/>
      <c r="M261" s="113"/>
      <c r="N261" s="113"/>
      <c r="O261" s="113"/>
      <c r="P261" s="39"/>
    </row>
    <row r="262" spans="7:16" customFormat="1" x14ac:dyDescent="0.3">
      <c r="G262" s="40"/>
      <c r="K262" s="113"/>
      <c r="L262" s="114"/>
      <c r="M262" s="113"/>
      <c r="N262" s="113"/>
      <c r="O262" s="113"/>
      <c r="P262" s="39"/>
    </row>
    <row r="263" spans="7:16" customFormat="1" x14ac:dyDescent="0.3">
      <c r="G263" s="40"/>
      <c r="K263" s="113"/>
      <c r="L263" s="114"/>
      <c r="M263" s="113"/>
      <c r="N263" s="113"/>
      <c r="O263" s="113"/>
      <c r="P263" s="39"/>
    </row>
    <row r="264" spans="7:16" customFormat="1" x14ac:dyDescent="0.3">
      <c r="G264" s="40"/>
      <c r="K264" s="113"/>
      <c r="L264" s="114"/>
      <c r="M264" s="113"/>
      <c r="N264" s="113"/>
      <c r="O264" s="113"/>
      <c r="P264" s="39"/>
    </row>
    <row r="265" spans="7:16" customFormat="1" x14ac:dyDescent="0.3">
      <c r="G265" s="40"/>
      <c r="K265" s="113"/>
      <c r="L265" s="114"/>
      <c r="M265" s="113"/>
      <c r="N265" s="113"/>
      <c r="O265" s="113"/>
      <c r="P265" s="39"/>
    </row>
    <row r="266" spans="7:16" customFormat="1" x14ac:dyDescent="0.3">
      <c r="G266" s="40"/>
      <c r="K266" s="113"/>
      <c r="L266" s="114"/>
      <c r="M266" s="113"/>
      <c r="N266" s="113"/>
      <c r="O266" s="113"/>
      <c r="P266" s="39"/>
    </row>
    <row r="267" spans="7:16" customFormat="1" x14ac:dyDescent="0.3">
      <c r="G267" s="40"/>
      <c r="K267" s="113"/>
      <c r="L267" s="114"/>
      <c r="M267" s="113"/>
      <c r="N267" s="113"/>
      <c r="O267" s="113"/>
      <c r="P267" s="39"/>
    </row>
    <row r="268" spans="7:16" customFormat="1" x14ac:dyDescent="0.3">
      <c r="G268" s="40"/>
      <c r="K268" s="113"/>
      <c r="L268" s="114"/>
      <c r="M268" s="113"/>
      <c r="N268" s="113"/>
      <c r="O268" s="113"/>
      <c r="P268" s="39"/>
    </row>
    <row r="269" spans="7:16" customFormat="1" x14ac:dyDescent="0.3">
      <c r="G269" s="40"/>
      <c r="K269" s="113"/>
      <c r="L269" s="114"/>
      <c r="M269" s="113"/>
      <c r="N269" s="113"/>
      <c r="O269" s="113"/>
      <c r="P269" s="39"/>
    </row>
    <row r="270" spans="7:16" customFormat="1" x14ac:dyDescent="0.3">
      <c r="G270" s="40"/>
      <c r="K270" s="113"/>
      <c r="L270" s="114"/>
      <c r="M270" s="113"/>
      <c r="N270" s="113"/>
      <c r="O270" s="113"/>
      <c r="P270" s="39"/>
    </row>
    <row r="271" spans="7:16" customFormat="1" x14ac:dyDescent="0.3">
      <c r="G271" s="40"/>
      <c r="K271" s="113"/>
      <c r="L271" s="114"/>
      <c r="M271" s="113"/>
      <c r="N271" s="113"/>
      <c r="O271" s="113"/>
      <c r="P271" s="39"/>
    </row>
    <row r="272" spans="7:16" customFormat="1" x14ac:dyDescent="0.3">
      <c r="G272" s="40"/>
      <c r="K272" s="113"/>
      <c r="L272" s="114"/>
      <c r="M272" s="113"/>
      <c r="N272" s="113"/>
      <c r="O272" s="113"/>
      <c r="P272" s="39"/>
    </row>
    <row r="273" spans="7:16" customFormat="1" x14ac:dyDescent="0.3">
      <c r="G273" s="40"/>
      <c r="K273" s="113"/>
      <c r="L273" s="114"/>
      <c r="M273" s="113"/>
      <c r="N273" s="113"/>
      <c r="O273" s="113"/>
      <c r="P273" s="39"/>
    </row>
    <row r="274" spans="7:16" customFormat="1" x14ac:dyDescent="0.3">
      <c r="G274" s="40"/>
      <c r="K274" s="113"/>
      <c r="L274" s="114"/>
      <c r="M274" s="113"/>
      <c r="N274" s="113"/>
      <c r="O274" s="113"/>
      <c r="P274" s="39"/>
    </row>
    <row r="275" spans="7:16" customFormat="1" x14ac:dyDescent="0.3">
      <c r="G275" s="40"/>
      <c r="K275" s="113"/>
      <c r="L275" s="114"/>
      <c r="M275" s="113"/>
      <c r="N275" s="113"/>
      <c r="O275" s="113"/>
      <c r="P275" s="39"/>
    </row>
    <row r="276" spans="7:16" customFormat="1" x14ac:dyDescent="0.3">
      <c r="G276" s="40"/>
      <c r="K276" s="113"/>
      <c r="L276" s="114"/>
      <c r="M276" s="113"/>
      <c r="N276" s="113"/>
      <c r="O276" s="113"/>
      <c r="P276" s="39"/>
    </row>
    <row r="277" spans="7:16" customFormat="1" x14ac:dyDescent="0.3">
      <c r="G277" s="40"/>
      <c r="K277" s="113"/>
      <c r="L277" s="114"/>
      <c r="M277" s="113"/>
      <c r="N277" s="113"/>
      <c r="O277" s="113"/>
      <c r="P277" s="39"/>
    </row>
    <row r="278" spans="7:16" customFormat="1" x14ac:dyDescent="0.3">
      <c r="G278" s="40"/>
      <c r="K278" s="113"/>
      <c r="L278" s="114"/>
      <c r="M278" s="113"/>
      <c r="N278" s="113"/>
      <c r="O278" s="113"/>
      <c r="P278" s="39"/>
    </row>
    <row r="279" spans="7:16" customFormat="1" x14ac:dyDescent="0.3">
      <c r="G279" s="40"/>
      <c r="K279" s="113"/>
      <c r="L279" s="114"/>
      <c r="M279" s="113"/>
      <c r="N279" s="113"/>
      <c r="O279" s="113"/>
      <c r="P279" s="39"/>
    </row>
    <row r="280" spans="7:16" customFormat="1" x14ac:dyDescent="0.3">
      <c r="G280" s="40"/>
      <c r="K280" s="113"/>
      <c r="L280" s="114"/>
      <c r="M280" s="113"/>
      <c r="N280" s="113"/>
      <c r="O280" s="113"/>
      <c r="P280" s="39"/>
    </row>
    <row r="281" spans="7:16" customFormat="1" x14ac:dyDescent="0.3">
      <c r="G281" s="40"/>
      <c r="K281" s="113"/>
      <c r="L281" s="114"/>
      <c r="M281" s="113"/>
      <c r="N281" s="113"/>
      <c r="O281" s="113"/>
      <c r="P281" s="39"/>
    </row>
    <row r="282" spans="7:16" customFormat="1" x14ac:dyDescent="0.3">
      <c r="G282" s="40"/>
      <c r="K282" s="113"/>
      <c r="L282" s="114"/>
      <c r="M282" s="113"/>
      <c r="N282" s="113"/>
      <c r="O282" s="113"/>
      <c r="P282" s="39"/>
    </row>
    <row r="283" spans="7:16" customFormat="1" x14ac:dyDescent="0.3">
      <c r="G283" s="40"/>
      <c r="K283" s="113"/>
      <c r="L283" s="114"/>
      <c r="M283" s="113"/>
      <c r="N283" s="113"/>
      <c r="O283" s="113"/>
      <c r="P283" s="39"/>
    </row>
    <row r="284" spans="7:16" customFormat="1" x14ac:dyDescent="0.3">
      <c r="G284" s="40"/>
      <c r="K284" s="113"/>
      <c r="L284" s="114"/>
      <c r="M284" s="113"/>
      <c r="N284" s="113"/>
      <c r="O284" s="113"/>
      <c r="P284" s="39"/>
    </row>
    <row r="285" spans="7:16" customFormat="1" x14ac:dyDescent="0.3">
      <c r="G285" s="40"/>
      <c r="K285" s="113"/>
      <c r="L285" s="114"/>
      <c r="M285" s="113"/>
      <c r="N285" s="113"/>
      <c r="O285" s="113"/>
      <c r="P285" s="39"/>
    </row>
    <row r="286" spans="7:16" customFormat="1" x14ac:dyDescent="0.3">
      <c r="G286" s="40"/>
      <c r="K286" s="113"/>
      <c r="L286" s="114"/>
      <c r="M286" s="113"/>
      <c r="N286" s="113"/>
      <c r="O286" s="113"/>
      <c r="P286" s="39"/>
    </row>
    <row r="287" spans="7:16" customFormat="1" x14ac:dyDescent="0.3">
      <c r="G287" s="40"/>
      <c r="K287" s="113"/>
      <c r="L287" s="114"/>
      <c r="M287" s="113"/>
      <c r="N287" s="113"/>
      <c r="O287" s="113"/>
      <c r="P287" s="39"/>
    </row>
    <row r="288" spans="7:16" customFormat="1" x14ac:dyDescent="0.3">
      <c r="G288" s="40"/>
      <c r="K288" s="113"/>
      <c r="L288" s="114"/>
      <c r="M288" s="113"/>
      <c r="N288" s="113"/>
      <c r="O288" s="113"/>
      <c r="P288" s="39"/>
    </row>
    <row r="289" spans="7:16" customFormat="1" x14ac:dyDescent="0.3">
      <c r="G289" s="40"/>
      <c r="K289" s="113"/>
      <c r="L289" s="114"/>
      <c r="M289" s="113"/>
      <c r="N289" s="113"/>
      <c r="O289" s="113"/>
      <c r="P289" s="39"/>
    </row>
    <row r="290" spans="7:16" customFormat="1" x14ac:dyDescent="0.3">
      <c r="G290" s="40"/>
      <c r="K290" s="113"/>
      <c r="L290" s="114"/>
      <c r="M290" s="113"/>
      <c r="N290" s="113"/>
      <c r="O290" s="113"/>
      <c r="P290" s="39"/>
    </row>
    <row r="291" spans="7:16" customFormat="1" x14ac:dyDescent="0.3">
      <c r="G291" s="40"/>
      <c r="K291" s="113"/>
      <c r="L291" s="114"/>
      <c r="M291" s="113"/>
      <c r="N291" s="113"/>
      <c r="O291" s="113"/>
      <c r="P291" s="39"/>
    </row>
    <row r="292" spans="7:16" customFormat="1" x14ac:dyDescent="0.3">
      <c r="G292" s="40"/>
      <c r="K292" s="113"/>
      <c r="L292" s="114"/>
      <c r="M292" s="113"/>
      <c r="N292" s="113"/>
      <c r="O292" s="113"/>
      <c r="P292" s="39"/>
    </row>
    <row r="293" spans="7:16" customFormat="1" x14ac:dyDescent="0.3">
      <c r="G293" s="40"/>
      <c r="K293" s="113"/>
      <c r="L293" s="114"/>
      <c r="M293" s="113"/>
      <c r="N293" s="113"/>
      <c r="O293" s="113"/>
      <c r="P293" s="39"/>
    </row>
    <row r="294" spans="7:16" customFormat="1" x14ac:dyDescent="0.3">
      <c r="G294" s="40"/>
      <c r="K294" s="113"/>
      <c r="L294" s="114"/>
      <c r="M294" s="113"/>
      <c r="N294" s="113"/>
      <c r="O294" s="113"/>
      <c r="P294" s="39"/>
    </row>
    <row r="295" spans="7:16" customFormat="1" x14ac:dyDescent="0.3">
      <c r="G295" s="40"/>
      <c r="K295" s="113"/>
      <c r="L295" s="114"/>
      <c r="M295" s="113"/>
      <c r="N295" s="113"/>
      <c r="O295" s="113"/>
      <c r="P295" s="39"/>
    </row>
    <row r="296" spans="7:16" customFormat="1" x14ac:dyDescent="0.3">
      <c r="G296" s="40"/>
      <c r="K296" s="113"/>
      <c r="L296" s="114"/>
      <c r="M296" s="113"/>
      <c r="N296" s="113"/>
      <c r="O296" s="113"/>
      <c r="P296" s="39"/>
    </row>
    <row r="297" spans="7:16" customFormat="1" x14ac:dyDescent="0.3">
      <c r="G297" s="40"/>
      <c r="K297" s="113"/>
      <c r="L297" s="114"/>
      <c r="M297" s="113"/>
      <c r="N297" s="113"/>
      <c r="O297" s="113"/>
      <c r="P297" s="39"/>
    </row>
    <row r="298" spans="7:16" customFormat="1" x14ac:dyDescent="0.3">
      <c r="G298" s="40"/>
      <c r="K298" s="113"/>
      <c r="L298" s="114"/>
      <c r="M298" s="113"/>
      <c r="N298" s="113"/>
      <c r="O298" s="113"/>
      <c r="P298" s="39"/>
    </row>
    <row r="299" spans="7:16" customFormat="1" x14ac:dyDescent="0.3">
      <c r="G299" s="40"/>
      <c r="K299" s="113"/>
      <c r="L299" s="114"/>
      <c r="M299" s="113"/>
      <c r="N299" s="113"/>
      <c r="O299" s="113"/>
      <c r="P299" s="39"/>
    </row>
    <row r="300" spans="7:16" customFormat="1" x14ac:dyDescent="0.3">
      <c r="G300" s="40"/>
      <c r="K300" s="113"/>
      <c r="L300" s="114"/>
      <c r="M300" s="113"/>
      <c r="N300" s="113"/>
      <c r="O300" s="113"/>
      <c r="P300" s="39"/>
    </row>
    <row r="301" spans="7:16" customFormat="1" x14ac:dyDescent="0.3">
      <c r="G301" s="40"/>
      <c r="K301" s="113"/>
      <c r="L301" s="114"/>
      <c r="M301" s="113"/>
      <c r="N301" s="113"/>
      <c r="O301" s="113"/>
      <c r="P301" s="39"/>
    </row>
    <row r="302" spans="7:16" customFormat="1" x14ac:dyDescent="0.3">
      <c r="G302" s="40"/>
      <c r="K302" s="113"/>
      <c r="L302" s="114"/>
      <c r="M302" s="113"/>
      <c r="N302" s="113"/>
      <c r="O302" s="113"/>
      <c r="P302" s="39"/>
    </row>
    <row r="303" spans="7:16" customFormat="1" x14ac:dyDescent="0.3">
      <c r="G303" s="40"/>
      <c r="K303" s="113"/>
      <c r="L303" s="114"/>
      <c r="M303" s="113"/>
      <c r="N303" s="113"/>
      <c r="O303" s="113"/>
      <c r="P303" s="39"/>
    </row>
    <row r="304" spans="7:16" customFormat="1" x14ac:dyDescent="0.3">
      <c r="G304" s="40"/>
      <c r="K304" s="113"/>
      <c r="L304" s="114"/>
      <c r="M304" s="113"/>
      <c r="N304" s="113"/>
      <c r="O304" s="113"/>
      <c r="P304" s="39"/>
    </row>
    <row r="305" spans="7:16" customFormat="1" x14ac:dyDescent="0.3">
      <c r="G305" s="40"/>
      <c r="K305" s="113"/>
      <c r="L305" s="114"/>
      <c r="M305" s="113"/>
      <c r="N305" s="113"/>
      <c r="O305" s="113"/>
      <c r="P305" s="39"/>
    </row>
    <row r="306" spans="7:16" customFormat="1" x14ac:dyDescent="0.3">
      <c r="G306" s="40"/>
      <c r="K306" s="113"/>
      <c r="L306" s="114"/>
      <c r="M306" s="113"/>
      <c r="N306" s="113"/>
      <c r="O306" s="113"/>
      <c r="P306" s="39"/>
    </row>
    <row r="307" spans="7:16" customFormat="1" x14ac:dyDescent="0.3">
      <c r="G307" s="40"/>
      <c r="K307" s="113"/>
      <c r="L307" s="114"/>
      <c r="M307" s="113"/>
      <c r="N307" s="113"/>
      <c r="O307" s="113"/>
      <c r="P307" s="39"/>
    </row>
    <row r="308" spans="7:16" customFormat="1" x14ac:dyDescent="0.3">
      <c r="G308" s="40"/>
      <c r="K308" s="113"/>
      <c r="L308" s="114"/>
      <c r="M308" s="113"/>
      <c r="N308" s="113"/>
      <c r="O308" s="113"/>
      <c r="P308" s="39"/>
    </row>
    <row r="309" spans="7:16" customFormat="1" x14ac:dyDescent="0.3">
      <c r="G309" s="40"/>
      <c r="K309" s="113"/>
      <c r="L309" s="114"/>
      <c r="M309" s="113"/>
      <c r="N309" s="113"/>
      <c r="O309" s="113"/>
      <c r="P309" s="39"/>
    </row>
    <row r="310" spans="7:16" customFormat="1" x14ac:dyDescent="0.3">
      <c r="G310" s="40"/>
      <c r="K310" s="113"/>
      <c r="L310" s="114"/>
      <c r="M310" s="113"/>
      <c r="N310" s="113"/>
      <c r="O310" s="113"/>
      <c r="P310" s="39"/>
    </row>
    <row r="311" spans="7:16" customFormat="1" x14ac:dyDescent="0.3">
      <c r="G311" s="40"/>
      <c r="K311" s="113"/>
      <c r="L311" s="114"/>
      <c r="M311" s="113"/>
      <c r="N311" s="113"/>
      <c r="O311" s="113"/>
      <c r="P311" s="39"/>
    </row>
    <row r="312" spans="7:16" customFormat="1" x14ac:dyDescent="0.3">
      <c r="G312" s="40"/>
      <c r="K312" s="113"/>
      <c r="L312" s="114"/>
      <c r="M312" s="113"/>
      <c r="N312" s="113"/>
      <c r="O312" s="113"/>
      <c r="P312" s="39"/>
    </row>
    <row r="313" spans="7:16" customFormat="1" x14ac:dyDescent="0.3">
      <c r="G313" s="40"/>
      <c r="K313" s="113"/>
      <c r="L313" s="114"/>
      <c r="M313" s="113"/>
      <c r="N313" s="113"/>
      <c r="O313" s="113"/>
      <c r="P313" s="39"/>
    </row>
    <row r="314" spans="7:16" customFormat="1" x14ac:dyDescent="0.3">
      <c r="G314" s="40"/>
      <c r="K314" s="113"/>
      <c r="L314" s="114"/>
      <c r="M314" s="113"/>
      <c r="N314" s="113"/>
      <c r="O314" s="113"/>
      <c r="P314" s="39"/>
    </row>
    <row r="315" spans="7:16" customFormat="1" x14ac:dyDescent="0.3">
      <c r="G315" s="40"/>
      <c r="K315" s="113"/>
      <c r="L315" s="114"/>
      <c r="M315" s="113"/>
      <c r="N315" s="113"/>
      <c r="O315" s="113"/>
      <c r="P315" s="39"/>
    </row>
    <row r="316" spans="7:16" customFormat="1" x14ac:dyDescent="0.3">
      <c r="G316" s="40"/>
      <c r="K316" s="113"/>
      <c r="L316" s="114"/>
      <c r="M316" s="113"/>
      <c r="N316" s="113"/>
      <c r="O316" s="113"/>
      <c r="P316" s="39"/>
    </row>
    <row r="317" spans="7:16" customFormat="1" x14ac:dyDescent="0.3">
      <c r="G317" s="40"/>
      <c r="K317" s="113"/>
      <c r="L317" s="114"/>
      <c r="M317" s="113"/>
      <c r="N317" s="113"/>
      <c r="O317" s="113"/>
      <c r="P317" s="39"/>
    </row>
    <row r="318" spans="7:16" customFormat="1" x14ac:dyDescent="0.3">
      <c r="G318" s="40"/>
      <c r="K318" s="113"/>
      <c r="L318" s="114"/>
      <c r="M318" s="113"/>
      <c r="N318" s="113"/>
      <c r="O318" s="113"/>
      <c r="P318" s="39"/>
    </row>
    <row r="319" spans="7:16" customFormat="1" x14ac:dyDescent="0.3">
      <c r="G319" s="40"/>
      <c r="K319" s="113"/>
      <c r="L319" s="114"/>
      <c r="M319" s="113"/>
      <c r="N319" s="113"/>
      <c r="O319" s="113"/>
      <c r="P319" s="39"/>
    </row>
    <row r="320" spans="7:16" customFormat="1" x14ac:dyDescent="0.3">
      <c r="G320" s="40"/>
      <c r="K320" s="113"/>
      <c r="L320" s="114"/>
      <c r="M320" s="113"/>
      <c r="N320" s="113"/>
      <c r="O320" s="113"/>
      <c r="P320" s="39"/>
    </row>
    <row r="321" spans="7:16" customFormat="1" x14ac:dyDescent="0.3">
      <c r="G321" s="40"/>
      <c r="K321" s="113"/>
      <c r="L321" s="114"/>
      <c r="M321" s="113"/>
      <c r="N321" s="113"/>
      <c r="O321" s="113"/>
      <c r="P321" s="39"/>
    </row>
    <row r="322" spans="7:16" customFormat="1" x14ac:dyDescent="0.3">
      <c r="G322" s="40"/>
      <c r="K322" s="113"/>
      <c r="L322" s="114"/>
      <c r="M322" s="113"/>
      <c r="N322" s="113"/>
      <c r="O322" s="113"/>
      <c r="P322" s="39"/>
    </row>
    <row r="323" spans="7:16" customFormat="1" x14ac:dyDescent="0.3">
      <c r="G323" s="40"/>
      <c r="K323" s="113"/>
      <c r="L323" s="114"/>
      <c r="M323" s="113"/>
      <c r="N323" s="113"/>
      <c r="O323" s="113"/>
      <c r="P323" s="39"/>
    </row>
    <row r="324" spans="7:16" customFormat="1" x14ac:dyDescent="0.3">
      <c r="G324" s="40"/>
      <c r="K324" s="113"/>
      <c r="L324" s="114"/>
      <c r="M324" s="113"/>
      <c r="N324" s="113"/>
      <c r="O324" s="113"/>
      <c r="P324" s="39"/>
    </row>
    <row r="325" spans="7:16" customFormat="1" x14ac:dyDescent="0.3">
      <c r="G325" s="40"/>
      <c r="K325" s="113"/>
      <c r="L325" s="114"/>
      <c r="M325" s="113"/>
      <c r="N325" s="113"/>
      <c r="O325" s="113"/>
      <c r="P325" s="39"/>
    </row>
    <row r="326" spans="7:16" customFormat="1" x14ac:dyDescent="0.3">
      <c r="G326" s="40"/>
      <c r="K326" s="113"/>
      <c r="L326" s="114"/>
      <c r="M326" s="113"/>
      <c r="N326" s="113"/>
      <c r="O326" s="113"/>
      <c r="P326" s="39"/>
    </row>
    <row r="327" spans="7:16" customFormat="1" x14ac:dyDescent="0.3">
      <c r="G327" s="40"/>
      <c r="K327" s="113"/>
      <c r="L327" s="114"/>
      <c r="M327" s="113"/>
      <c r="N327" s="113"/>
      <c r="O327" s="113"/>
      <c r="P327" s="39"/>
    </row>
    <row r="328" spans="7:16" customFormat="1" x14ac:dyDescent="0.3">
      <c r="G328" s="40"/>
      <c r="K328" s="113"/>
      <c r="L328" s="114"/>
      <c r="M328" s="113"/>
      <c r="N328" s="113"/>
      <c r="O328" s="113"/>
      <c r="P328" s="39"/>
    </row>
    <row r="329" spans="7:16" customFormat="1" x14ac:dyDescent="0.3">
      <c r="G329" s="40"/>
      <c r="K329" s="113"/>
      <c r="L329" s="114"/>
      <c r="M329" s="113"/>
      <c r="N329" s="113"/>
      <c r="O329" s="113"/>
      <c r="P329" s="39"/>
    </row>
    <row r="330" spans="7:16" customFormat="1" x14ac:dyDescent="0.3">
      <c r="G330" s="40"/>
      <c r="K330" s="113"/>
      <c r="L330" s="114"/>
      <c r="M330" s="113"/>
      <c r="N330" s="113"/>
      <c r="O330" s="113"/>
      <c r="P330" s="39"/>
    </row>
    <row r="331" spans="7:16" customFormat="1" x14ac:dyDescent="0.3">
      <c r="G331" s="40"/>
      <c r="K331" s="113"/>
      <c r="L331" s="114"/>
      <c r="M331" s="113"/>
      <c r="N331" s="113"/>
      <c r="O331" s="113"/>
      <c r="P331" s="39"/>
    </row>
    <row r="332" spans="7:16" customFormat="1" x14ac:dyDescent="0.3">
      <c r="G332" s="40"/>
      <c r="K332" s="113"/>
      <c r="L332" s="114"/>
      <c r="M332" s="113"/>
      <c r="N332" s="113"/>
      <c r="O332" s="113"/>
      <c r="P332" s="39"/>
    </row>
  </sheetData>
  <mergeCells count="5">
    <mergeCell ref="A40:S40"/>
    <mergeCell ref="B6:C6"/>
    <mergeCell ref="E2:P2"/>
    <mergeCell ref="E4:P4"/>
    <mergeCell ref="D8:J8"/>
  </mergeCells>
  <conditionalFormatting sqref="J13:J34">
    <cfRule type="cellIs" dxfId="6" priority="2" operator="greaterThan">
      <formula>45930</formula>
    </cfRule>
    <cfRule type="cellIs" dxfId="5" priority="8" operator="greaterThan">
      <formula>45930</formula>
    </cfRule>
  </conditionalFormatting>
  <conditionalFormatting sqref="N13:N34">
    <cfRule type="cellIs" dxfId="4" priority="6" operator="greaterThan">
      <formula>2673</formula>
    </cfRule>
  </conditionalFormatting>
  <conditionalFormatting sqref="O13:O34">
    <cfRule type="cellIs" dxfId="3" priority="1" operator="lessThan">
      <formula>46174</formula>
    </cfRule>
    <cfRule type="cellIs" dxfId="2" priority="7" operator="lessThan">
      <formula>46174</formula>
    </cfRule>
  </conditionalFormatting>
  <conditionalFormatting sqref="Q13:Q15 Q17:Q34">
    <cfRule type="cellIs" dxfId="1" priority="4" operator="greaterThan">
      <formula>5346</formula>
    </cfRule>
    <cfRule type="cellIs" dxfId="0" priority="5" operator="greaterThan">
      <formula>2673</formula>
    </cfRule>
  </conditionalFormatting>
  <dataValidations count="2">
    <dataValidation type="textLength" operator="equal" allowBlank="1" showInputMessage="1" showErrorMessage="1" errorTitle="DATI NON VALIDI" error="Il codice fiscale deve avere una lunghezza di 16 caratteri" promptTitle="Inserimento" prompt="Inserire codice fiscale" sqref="C13:C34" xr:uid="{1D0D9797-28AB-4649-8160-0095BB6D7EC4}">
      <formula1>16</formula1>
    </dataValidation>
    <dataValidation allowBlank="1" promptTitle="Ricorda!" prompt="Per inserire un subentro su un posto (es. posto 1) occorre: (a) inserire una riga vuota sotto l'ultima riga compilata del posto 1, (b) copiare tutta l'ultima riga compilata del posto 1 sulla riga nuova inserita (c) modificare i dati nella riga copiata" sqref="A13:A34" xr:uid="{A6CB3F05-E4C6-4673-92AF-AD181AA8D0FD}"/>
  </dataValidations>
  <pageMargins left="0.7" right="0.7" top="0.75" bottom="0.75" header="0.3" footer="0.3"/>
  <ignoredErrors>
    <ignoredError sqref="Q14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AA03-6A70-428F-9A26-78A06DF00EB6}">
  <dimension ref="A1:A82"/>
  <sheetViews>
    <sheetView workbookViewId="0">
      <selection activeCell="A3" sqref="A3"/>
    </sheetView>
  </sheetViews>
  <sheetFormatPr defaultRowHeight="14.4" x14ac:dyDescent="0.3"/>
  <cols>
    <col min="1" max="1" width="8.88671875" style="70"/>
  </cols>
  <sheetData>
    <row r="1" spans="1:1" x14ac:dyDescent="0.3">
      <c r="A1" s="70" t="s">
        <v>52</v>
      </c>
    </row>
    <row r="3" spans="1:1" x14ac:dyDescent="0.3">
      <c r="A3" s="70" t="s">
        <v>27</v>
      </c>
    </row>
    <row r="5" spans="1:1" x14ac:dyDescent="0.3">
      <c r="A5" s="70" t="s">
        <v>28</v>
      </c>
    </row>
    <row r="7" spans="1:1" x14ac:dyDescent="0.3">
      <c r="A7" s="73" t="s">
        <v>29</v>
      </c>
    </row>
    <row r="9" spans="1:1" x14ac:dyDescent="0.3">
      <c r="A9" s="70" t="s">
        <v>53</v>
      </c>
    </row>
    <row r="11" spans="1:1" x14ac:dyDescent="0.3">
      <c r="A11" s="70" t="s">
        <v>30</v>
      </c>
    </row>
    <row r="13" spans="1:1" x14ac:dyDescent="0.3">
      <c r="A13" s="70" t="s">
        <v>54</v>
      </c>
    </row>
    <row r="15" spans="1:1" x14ac:dyDescent="0.3">
      <c r="A15" s="70" t="s">
        <v>55</v>
      </c>
    </row>
    <row r="17" spans="1:1" x14ac:dyDescent="0.3">
      <c r="A17" s="70" t="s">
        <v>31</v>
      </c>
    </row>
    <row r="21" spans="1:1" x14ac:dyDescent="0.3">
      <c r="A21" s="73" t="s">
        <v>32</v>
      </c>
    </row>
    <row r="23" spans="1:1" x14ac:dyDescent="0.3">
      <c r="A23" s="73" t="s">
        <v>33</v>
      </c>
    </row>
    <row r="25" spans="1:1" x14ac:dyDescent="0.3">
      <c r="A25" s="70" t="s">
        <v>56</v>
      </c>
    </row>
    <row r="26" spans="1:1" x14ac:dyDescent="0.3">
      <c r="A26" s="70" t="s">
        <v>34</v>
      </c>
    </row>
    <row r="28" spans="1:1" x14ac:dyDescent="0.3">
      <c r="A28" s="74" t="s">
        <v>35</v>
      </c>
    </row>
    <row r="30" spans="1:1" x14ac:dyDescent="0.3">
      <c r="A30" s="70" t="s">
        <v>36</v>
      </c>
    </row>
    <row r="32" spans="1:1" x14ac:dyDescent="0.3">
      <c r="A32" s="70" t="s">
        <v>57</v>
      </c>
    </row>
    <row r="34" spans="1:1" x14ac:dyDescent="0.3">
      <c r="A34" s="74" t="s">
        <v>37</v>
      </c>
    </row>
    <row r="36" spans="1:1" x14ac:dyDescent="0.3">
      <c r="A36" s="70" t="s">
        <v>38</v>
      </c>
    </row>
    <row r="38" spans="1:1" x14ac:dyDescent="0.3">
      <c r="A38" s="70" t="s">
        <v>58</v>
      </c>
    </row>
    <row r="40" spans="1:1" x14ac:dyDescent="0.3">
      <c r="A40" s="74" t="s">
        <v>39</v>
      </c>
    </row>
    <row r="42" spans="1:1" x14ac:dyDescent="0.3">
      <c r="A42" s="70" t="s">
        <v>40</v>
      </c>
    </row>
    <row r="44" spans="1:1" x14ac:dyDescent="0.3">
      <c r="A44" s="70" t="s">
        <v>59</v>
      </c>
    </row>
    <row r="46" spans="1:1" x14ac:dyDescent="0.3">
      <c r="A46" s="74" t="s">
        <v>41</v>
      </c>
    </row>
    <row r="47" spans="1:1" x14ac:dyDescent="0.3">
      <c r="A47" s="70" t="s">
        <v>42</v>
      </c>
    </row>
    <row r="49" spans="1:1" x14ac:dyDescent="0.3">
      <c r="A49" s="73" t="s">
        <v>43</v>
      </c>
    </row>
    <row r="51" spans="1:1" x14ac:dyDescent="0.3">
      <c r="A51" s="70" t="s">
        <v>60</v>
      </c>
    </row>
    <row r="53" spans="1:1" x14ac:dyDescent="0.3">
      <c r="A53" s="74" t="s">
        <v>44</v>
      </c>
    </row>
    <row r="55" spans="1:1" x14ac:dyDescent="0.3">
      <c r="A55" s="70" t="s">
        <v>61</v>
      </c>
    </row>
    <row r="57" spans="1:1" x14ac:dyDescent="0.3">
      <c r="A57" s="70" t="s">
        <v>62</v>
      </c>
    </row>
    <row r="59" spans="1:1" x14ac:dyDescent="0.3">
      <c r="A59" s="74" t="s">
        <v>45</v>
      </c>
    </row>
    <row r="61" spans="1:1" x14ac:dyDescent="0.3">
      <c r="A61" s="70" t="s">
        <v>46</v>
      </c>
    </row>
    <row r="63" spans="1:1" x14ac:dyDescent="0.3">
      <c r="A63" s="70" t="s">
        <v>63</v>
      </c>
    </row>
    <row r="65" spans="1:1" x14ac:dyDescent="0.3">
      <c r="A65" s="74" t="s">
        <v>47</v>
      </c>
    </row>
    <row r="67" spans="1:1" x14ac:dyDescent="0.3">
      <c r="A67" s="70" t="s">
        <v>64</v>
      </c>
    </row>
    <row r="69" spans="1:1" x14ac:dyDescent="0.3">
      <c r="A69" s="70" t="s">
        <v>65</v>
      </c>
    </row>
    <row r="71" spans="1:1" x14ac:dyDescent="0.3">
      <c r="A71" s="74" t="s">
        <v>48</v>
      </c>
    </row>
    <row r="72" spans="1:1" x14ac:dyDescent="0.3">
      <c r="A72" s="70" t="s">
        <v>49</v>
      </c>
    </row>
    <row r="76" spans="1:1" x14ac:dyDescent="0.3">
      <c r="A76" s="73" t="s">
        <v>50</v>
      </c>
    </row>
    <row r="78" spans="1:1" x14ac:dyDescent="0.3">
      <c r="A78" s="70" t="s">
        <v>51</v>
      </c>
    </row>
    <row r="80" spans="1:1" x14ac:dyDescent="0.3">
      <c r="A80" s="74" t="s">
        <v>66</v>
      </c>
    </row>
    <row r="82" spans="1:1" x14ac:dyDescent="0.3">
      <c r="A82" s="7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 Rend Nidi 25_26</vt:lpstr>
      <vt:lpstr>Spiegazione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Chiccoli Simona</dc:creator>
  <cp:lastModifiedBy>Chiccoli Simona</cp:lastModifiedBy>
  <dcterms:created xsi:type="dcterms:W3CDTF">2025-07-29T10:41:58Z</dcterms:created>
  <dcterms:modified xsi:type="dcterms:W3CDTF">2025-09-18T09:14:07Z</dcterms:modified>
</cp:coreProperties>
</file>